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Acer\Documents\Google Drive\SDCRD\Segumiento proyectos\2023\Diciembre 2023\"/>
    </mc:Choice>
  </mc:AlternateContent>
  <xr:revisionPtr revIDLastSave="0" documentId="13_ncr:1_{ECDD3152-DDC7-4B1E-9121-932C6FA916E4}" xr6:coauthVersionLast="47" xr6:coauthVersionMax="47" xr10:uidLastSave="{00000000-0000-0000-0000-000000000000}"/>
  <bookViews>
    <workbookView xWindow="-120" yWindow="-120" windowWidth="20730" windowHeight="11040" xr2:uid="{00000000-000D-0000-FFFF-FFFF00000000}"/>
  </bookViews>
  <sheets>
    <sheet name="Hoja1" sheetId="1" r:id="rId1"/>
    <sheet name="Hoja3" sheetId="7" state="hidden" r:id="rId2"/>
    <sheet name="Hoja5" sheetId="6" state="hidden" r:id="rId3"/>
    <sheet name="Hoja2" sheetId="2" state="hidden" r:id="rId4"/>
    <sheet name="Hoja4" sheetId="4" state="hidden" r:id="rId5"/>
  </sheets>
  <definedNames>
    <definedName name="_xlnm._FilterDatabase" localSheetId="0" hidden="1">Hoja1!$A$5:$AR$332</definedName>
    <definedName name="_xlnm.Print_Area" localSheetId="0">Hoja1!$A$1:$AP$332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gWVY9EZCJylOllxqK1nOw57RpbGQ=="/>
    </ext>
  </extLst>
</workbook>
</file>

<file path=xl/calcChain.xml><?xml version="1.0" encoding="utf-8"?>
<calcChain xmlns="http://schemas.openxmlformats.org/spreadsheetml/2006/main">
  <c r="AK239" i="1" l="1"/>
  <c r="AB338" i="1"/>
  <c r="AB336" i="1"/>
  <c r="AB335" i="1"/>
  <c r="AC338" i="1" l="1"/>
  <c r="AB337" i="1"/>
  <c r="X326" i="1"/>
  <c r="AN326" i="1"/>
  <c r="AK328" i="1"/>
  <c r="AK327" i="1"/>
  <c r="AK326" i="1"/>
  <c r="AH328" i="1"/>
  <c r="AH327" i="1"/>
  <c r="AH326" i="1"/>
  <c r="AE328" i="1"/>
  <c r="AB328" i="1"/>
  <c r="AE327" i="1"/>
  <c r="AB327" i="1"/>
  <c r="AE326" i="1"/>
  <c r="AB326" i="1"/>
  <c r="Y328" i="1"/>
  <c r="Y327" i="1"/>
  <c r="AP132" i="1"/>
  <c r="AK33" i="1"/>
  <c r="AK270" i="1"/>
  <c r="AD337" i="1"/>
  <c r="AF339" i="1" s="1"/>
  <c r="AF340" i="1" s="1"/>
  <c r="AK324" i="1"/>
  <c r="AK152" i="1"/>
  <c r="AO74" i="1"/>
  <c r="AP158" i="1"/>
  <c r="AO158" i="1"/>
  <c r="AO300" i="1"/>
  <c r="AO263" i="1"/>
  <c r="AO230" i="1"/>
  <c r="AK226" i="1"/>
  <c r="AK225" i="1"/>
  <c r="AO223" i="1"/>
  <c r="AK212" i="1"/>
  <c r="AO208" i="1"/>
  <c r="AO201" i="1"/>
  <c r="AO127" i="1"/>
  <c r="AO316" i="1"/>
  <c r="AK297" i="1"/>
  <c r="AK296" i="1"/>
  <c r="AO295" i="1"/>
  <c r="AK255" i="1"/>
  <c r="AK246" i="1"/>
  <c r="AO245" i="1"/>
  <c r="AK244" i="1"/>
  <c r="AK240" i="1"/>
  <c r="AO237" i="1"/>
  <c r="AO199" i="1"/>
  <c r="AO147" i="1"/>
  <c r="AO141" i="1"/>
  <c r="AO140" i="1"/>
  <c r="AO138" i="1"/>
  <c r="AO282" i="1"/>
  <c r="AK251" i="1"/>
  <c r="AO98" i="1"/>
  <c r="AO96" i="1"/>
  <c r="AO89" i="1"/>
  <c r="AO87" i="1"/>
  <c r="AO79" i="1"/>
  <c r="AO77" i="1"/>
  <c r="AO54" i="1"/>
  <c r="AO314" i="1"/>
  <c r="AO275" i="1"/>
  <c r="AO273" i="1"/>
  <c r="AO271" i="1"/>
  <c r="AO260" i="1"/>
  <c r="AO235" i="1"/>
  <c r="AO216" i="1"/>
  <c r="AO206" i="1"/>
  <c r="AO183" i="1"/>
  <c r="AO143" i="1"/>
  <c r="AO120" i="1"/>
  <c r="AO107" i="1"/>
  <c r="AN53" i="1"/>
  <c r="AK53" i="1"/>
  <c r="AO6" i="1"/>
  <c r="J9" i="7"/>
  <c r="K8" i="7" s="1"/>
  <c r="J6" i="7"/>
  <c r="J7" i="7"/>
  <c r="J8" i="7"/>
  <c r="H9" i="7"/>
  <c r="I9" i="7"/>
  <c r="G9" i="7"/>
  <c r="F9" i="7"/>
  <c r="E9" i="7"/>
  <c r="D9" i="7"/>
  <c r="C9" i="7"/>
  <c r="AB340" i="1" l="1"/>
  <c r="AD338" i="1"/>
  <c r="K6" i="7"/>
  <c r="K7" i="7"/>
  <c r="AP6" i="1"/>
  <c r="X25" i="1"/>
  <c r="X9" i="1"/>
  <c r="K9" i="7" l="1"/>
  <c r="AH86" i="1"/>
  <c r="AN313" i="1" l="1"/>
  <c r="AK313" i="1"/>
  <c r="AH313" i="1"/>
  <c r="AE313" i="1"/>
  <c r="X8" i="1"/>
  <c r="X197" i="1"/>
  <c r="X126" i="1"/>
  <c r="X31" i="1"/>
  <c r="X29" i="1"/>
  <c r="X28" i="1"/>
  <c r="X27" i="1"/>
  <c r="X307" i="1"/>
  <c r="X229" i="1"/>
  <c r="X178" i="1"/>
  <c r="X164" i="1"/>
  <c r="X200" i="1"/>
  <c r="X16" i="1"/>
  <c r="X15" i="1"/>
  <c r="X251" i="1"/>
  <c r="X90" i="1"/>
  <c r="X88" i="1"/>
  <c r="X84" i="1"/>
  <c r="X81" i="1"/>
  <c r="X80" i="1"/>
  <c r="AH48" i="1"/>
  <c r="X46" i="1"/>
  <c r="X45" i="1"/>
  <c r="X44" i="1"/>
  <c r="X50" i="1"/>
  <c r="AH324" i="1"/>
  <c r="AH28" i="1"/>
  <c r="AH105" i="1"/>
  <c r="AH212" i="1"/>
  <c r="AH53" i="1"/>
  <c r="AE251" i="1"/>
  <c r="AN119" i="1" l="1"/>
  <c r="AN118" i="1"/>
  <c r="AN117" i="1"/>
  <c r="AK119" i="1"/>
  <c r="AK118" i="1"/>
  <c r="AK117" i="1"/>
  <c r="AH119" i="1"/>
  <c r="AH118" i="1"/>
  <c r="AH117" i="1"/>
  <c r="X119" i="1"/>
  <c r="X118" i="1"/>
  <c r="X117" i="1"/>
  <c r="X198" i="1"/>
  <c r="AH242" i="1"/>
  <c r="X242" i="1"/>
  <c r="AK189" i="1"/>
  <c r="AH189" i="1"/>
  <c r="X189" i="1"/>
  <c r="AN52" i="1"/>
  <c r="AK52" i="1"/>
  <c r="AH52" i="1"/>
  <c r="AE52" i="1"/>
  <c r="AB52" i="1"/>
  <c r="X52" i="1"/>
  <c r="AE299" i="1"/>
  <c r="AN284" i="1"/>
  <c r="AK284" i="1"/>
  <c r="AH284" i="1"/>
  <c r="AE284" i="1"/>
  <c r="AB284" i="1"/>
  <c r="X284" i="1"/>
  <c r="Y284" i="1" s="1"/>
  <c r="AH249" i="1"/>
  <c r="AE249" i="1"/>
  <c r="X249" i="1"/>
  <c r="Y249" i="1" s="1"/>
  <c r="AH248" i="1"/>
  <c r="AE248" i="1"/>
  <c r="X248" i="1"/>
  <c r="Y248" i="1" s="1"/>
  <c r="S248" i="1"/>
  <c r="AE247" i="1"/>
  <c r="X312" i="1" l="1"/>
  <c r="X311" i="1"/>
  <c r="X309" i="1"/>
  <c r="AK154" i="1"/>
  <c r="AK153" i="1"/>
  <c r="AN151" i="1"/>
  <c r="AK151" i="1"/>
  <c r="AP38" i="1"/>
  <c r="X321" i="1"/>
  <c r="X306" i="1"/>
  <c r="X179" i="1"/>
  <c r="X175" i="1"/>
  <c r="X162" i="1"/>
  <c r="X161" i="1"/>
  <c r="X296" i="1"/>
  <c r="X253" i="1"/>
  <c r="X254" i="1"/>
  <c r="X244" i="1"/>
  <c r="X243" i="1"/>
  <c r="AE105" i="1"/>
  <c r="X105" i="1"/>
  <c r="Y105" i="1" s="1"/>
  <c r="X106" i="1"/>
  <c r="AE106" i="1"/>
  <c r="X104" i="1"/>
  <c r="Y104" i="1" s="1"/>
  <c r="AE104" i="1"/>
  <c r="AB104" i="1"/>
  <c r="AP271" i="1"/>
  <c r="AP245" i="1"/>
  <c r="AP243" i="1"/>
  <c r="AP237" i="1"/>
  <c r="AP208" i="1"/>
  <c r="AP175" i="1"/>
  <c r="AP147" i="1"/>
  <c r="AP143" i="1"/>
  <c r="AP140" i="1"/>
  <c r="AP129" i="1"/>
  <c r="AP89" i="1"/>
  <c r="AP87" i="1"/>
  <c r="AP79" i="1"/>
  <c r="AP74" i="1"/>
  <c r="AP68" i="1"/>
  <c r="AP54" i="1"/>
  <c r="X281" i="1"/>
  <c r="X280" i="1"/>
  <c r="X278" i="1"/>
  <c r="X136" i="1"/>
  <c r="X134" i="1"/>
  <c r="X51" i="1"/>
  <c r="X49" i="1"/>
  <c r="AP329" i="1"/>
  <c r="AO329" i="1"/>
  <c r="AP322" i="1"/>
  <c r="AP320" i="1"/>
  <c r="AP318" i="1"/>
  <c r="AO318" i="1"/>
  <c r="AP316" i="1"/>
  <c r="AP314" i="1"/>
  <c r="AP300" i="1"/>
  <c r="AP298" i="1"/>
  <c r="AO298" i="1"/>
  <c r="AP295" i="1"/>
  <c r="AP286" i="1"/>
  <c r="AP282" i="1"/>
  <c r="AP275" i="1"/>
  <c r="AP273" i="1"/>
  <c r="AO269" i="1"/>
  <c r="AP263" i="1"/>
  <c r="AP260" i="1"/>
  <c r="AP256" i="1"/>
  <c r="AP235" i="1"/>
  <c r="AP230" i="1"/>
  <c r="AP223" i="1"/>
  <c r="AP218" i="1"/>
  <c r="AP216" i="1"/>
  <c r="AP206" i="1"/>
  <c r="AP201" i="1"/>
  <c r="AP199" i="1"/>
  <c r="AP196" i="1"/>
  <c r="AO196" i="1"/>
  <c r="AP190" i="1"/>
  <c r="AP183" i="1"/>
  <c r="AP150" i="1"/>
  <c r="AO150" i="1"/>
  <c r="AP127" i="1"/>
  <c r="AP123" i="1"/>
  <c r="AO123" i="1"/>
  <c r="AP120" i="1"/>
  <c r="AP109" i="1"/>
  <c r="AO109" i="1"/>
  <c r="AP107" i="1"/>
  <c r="AP98" i="1"/>
  <c r="AP96" i="1"/>
  <c r="AP77" i="1"/>
  <c r="E10" i="2" l="1"/>
  <c r="M9" i="2"/>
  <c r="M8" i="2"/>
  <c r="M7" i="2"/>
  <c r="M6" i="2"/>
  <c r="M5" i="2"/>
  <c r="M4" i="2"/>
  <c r="AB332" i="1"/>
  <c r="X332" i="1"/>
  <c r="Y332" i="1" s="1"/>
  <c r="AB331" i="1"/>
  <c r="X331" i="1"/>
  <c r="Y331" i="1" s="1"/>
  <c r="AB330" i="1"/>
  <c r="X330" i="1"/>
  <c r="Y330" i="1" s="1"/>
  <c r="AN329" i="1"/>
  <c r="AK329" i="1"/>
  <c r="AE329" i="1"/>
  <c r="AB329" i="1"/>
  <c r="X329" i="1"/>
  <c r="Y329" i="1" s="1"/>
  <c r="AN325" i="1"/>
  <c r="AK325" i="1"/>
  <c r="AH325" i="1"/>
  <c r="AE325" i="1"/>
  <c r="AB325" i="1"/>
  <c r="X325" i="1"/>
  <c r="Y325" i="1" s="1"/>
  <c r="AB324" i="1"/>
  <c r="X324" i="1"/>
  <c r="Y324" i="1" s="1"/>
  <c r="AN323" i="1"/>
  <c r="AK323" i="1"/>
  <c r="AH323" i="1"/>
  <c r="AE323" i="1"/>
  <c r="AB323" i="1"/>
  <c r="X323" i="1"/>
  <c r="Y323" i="1" s="1"/>
  <c r="AN322" i="1"/>
  <c r="AK322" i="1"/>
  <c r="AH322" i="1"/>
  <c r="AE322" i="1"/>
  <c r="AB322" i="1"/>
  <c r="X322" i="1"/>
  <c r="Y322" i="1" s="1"/>
  <c r="AN321" i="1"/>
  <c r="AK321" i="1"/>
  <c r="AH321" i="1"/>
  <c r="AE321" i="1"/>
  <c r="AB321" i="1"/>
  <c r="Y321" i="1"/>
  <c r="AN320" i="1"/>
  <c r="AK320" i="1"/>
  <c r="AH320" i="1"/>
  <c r="AE320" i="1"/>
  <c r="AB320" i="1"/>
  <c r="X320" i="1"/>
  <c r="Y320" i="1" s="1"/>
  <c r="AN319" i="1"/>
  <c r="AK319" i="1"/>
  <c r="AH319" i="1"/>
  <c r="AE319" i="1"/>
  <c r="X319" i="1"/>
  <c r="Y319" i="1" s="1"/>
  <c r="AN318" i="1"/>
  <c r="AK318" i="1"/>
  <c r="AH318" i="1"/>
  <c r="AE318" i="1"/>
  <c r="X318" i="1"/>
  <c r="Y318" i="1" s="1"/>
  <c r="AN317" i="1"/>
  <c r="AK317" i="1"/>
  <c r="AH317" i="1"/>
  <c r="AE317" i="1"/>
  <c r="AB317" i="1"/>
  <c r="X317" i="1"/>
  <c r="Y317" i="1" s="1"/>
  <c r="AN316" i="1"/>
  <c r="AK316" i="1"/>
  <c r="AH316" i="1"/>
  <c r="AE316" i="1"/>
  <c r="AB316" i="1"/>
  <c r="X316" i="1"/>
  <c r="Y316" i="1" s="1"/>
  <c r="AN315" i="1"/>
  <c r="AK315" i="1"/>
  <c r="AH315" i="1"/>
  <c r="AE315" i="1"/>
  <c r="AB315" i="1"/>
  <c r="X315" i="1"/>
  <c r="Y315" i="1" s="1"/>
  <c r="AN314" i="1"/>
  <c r="AK314" i="1"/>
  <c r="AH314" i="1"/>
  <c r="AE314" i="1"/>
  <c r="AB314" i="1"/>
  <c r="X314" i="1"/>
  <c r="Y314" i="1" s="1"/>
  <c r="AN312" i="1"/>
  <c r="AK312" i="1"/>
  <c r="AH312" i="1"/>
  <c r="AE312" i="1"/>
  <c r="AB312" i="1"/>
  <c r="Y312" i="1"/>
  <c r="AN311" i="1"/>
  <c r="AK311" i="1"/>
  <c r="AH311" i="1"/>
  <c r="AE311" i="1"/>
  <c r="AB311" i="1"/>
  <c r="Y311" i="1"/>
  <c r="AN310" i="1"/>
  <c r="AK310" i="1"/>
  <c r="AH310" i="1"/>
  <c r="AE310" i="1"/>
  <c r="AB310" i="1"/>
  <c r="X310" i="1"/>
  <c r="Y310" i="1" s="1"/>
  <c r="AN309" i="1"/>
  <c r="AK309" i="1"/>
  <c r="AH309" i="1"/>
  <c r="AE309" i="1"/>
  <c r="AB309" i="1"/>
  <c r="Y309" i="1"/>
  <c r="AN308" i="1"/>
  <c r="AK308" i="1"/>
  <c r="AH308" i="1"/>
  <c r="AE308" i="1"/>
  <c r="AB308" i="1"/>
  <c r="X308" i="1"/>
  <c r="Y308" i="1" s="1"/>
  <c r="AN307" i="1"/>
  <c r="AK307" i="1"/>
  <c r="AH307" i="1"/>
  <c r="AE307" i="1"/>
  <c r="AB307" i="1"/>
  <c r="Y307" i="1"/>
  <c r="AN306" i="1"/>
  <c r="AK306" i="1"/>
  <c r="AH306" i="1"/>
  <c r="AE306" i="1"/>
  <c r="AB306" i="1"/>
  <c r="Y306" i="1"/>
  <c r="AK305" i="1"/>
  <c r="AH305" i="1"/>
  <c r="X305" i="1"/>
  <c r="Y305" i="1" s="1"/>
  <c r="AN304" i="1"/>
  <c r="AK304" i="1"/>
  <c r="AH304" i="1"/>
  <c r="AE304" i="1"/>
  <c r="AB304" i="1"/>
  <c r="X304" i="1"/>
  <c r="Y304" i="1" s="1"/>
  <c r="AN303" i="1"/>
  <c r="AK303" i="1"/>
  <c r="AH303" i="1"/>
  <c r="AE303" i="1"/>
  <c r="AB303" i="1"/>
  <c r="X303" i="1"/>
  <c r="Y303" i="1" s="1"/>
  <c r="AN302" i="1"/>
  <c r="AK302" i="1"/>
  <c r="AH302" i="1"/>
  <c r="AE302" i="1"/>
  <c r="AB302" i="1"/>
  <c r="X302" i="1"/>
  <c r="Y302" i="1" s="1"/>
  <c r="AN301" i="1"/>
  <c r="AK301" i="1"/>
  <c r="AH301" i="1"/>
  <c r="X301" i="1"/>
  <c r="Y301" i="1" s="1"/>
  <c r="AN300" i="1"/>
  <c r="AK300" i="1"/>
  <c r="AH300" i="1"/>
  <c r="AE300" i="1"/>
  <c r="AB300" i="1"/>
  <c r="X300" i="1"/>
  <c r="Y300" i="1" s="1"/>
  <c r="AN299" i="1"/>
  <c r="AK299" i="1"/>
  <c r="AH299" i="1"/>
  <c r="AB299" i="1"/>
  <c r="X299" i="1"/>
  <c r="Y299" i="1" s="1"/>
  <c r="AN298" i="1"/>
  <c r="AK298" i="1"/>
  <c r="AH298" i="1"/>
  <c r="AE298" i="1"/>
  <c r="AB298" i="1"/>
  <c r="X298" i="1"/>
  <c r="Y298" i="1" s="1"/>
  <c r="AN297" i="1"/>
  <c r="AH297" i="1"/>
  <c r="AE297" i="1"/>
  <c r="AB297" i="1"/>
  <c r="X297" i="1"/>
  <c r="Y297" i="1" s="1"/>
  <c r="AN296" i="1"/>
  <c r="AH296" i="1"/>
  <c r="AE296" i="1"/>
  <c r="AB296" i="1"/>
  <c r="Y296" i="1"/>
  <c r="AN295" i="1"/>
  <c r="AK295" i="1"/>
  <c r="AH295" i="1"/>
  <c r="AE295" i="1"/>
  <c r="AB295" i="1"/>
  <c r="X295" i="1"/>
  <c r="Y295" i="1" s="1"/>
  <c r="AN294" i="1"/>
  <c r="AK294" i="1"/>
  <c r="AH294" i="1"/>
  <c r="AE294" i="1"/>
  <c r="AB294" i="1"/>
  <c r="X294" i="1"/>
  <c r="Y294" i="1" s="1"/>
  <c r="AN293" i="1"/>
  <c r="AK293" i="1"/>
  <c r="AH293" i="1"/>
  <c r="AE293" i="1"/>
  <c r="X293" i="1"/>
  <c r="Y293" i="1" s="1"/>
  <c r="AN292" i="1"/>
  <c r="AK292" i="1"/>
  <c r="AH292" i="1"/>
  <c r="AE292" i="1"/>
  <c r="AB292" i="1"/>
  <c r="X292" i="1"/>
  <c r="Y292" i="1" s="1"/>
  <c r="AN291" i="1"/>
  <c r="AK291" i="1"/>
  <c r="AH291" i="1"/>
  <c r="AE291" i="1"/>
  <c r="AB291" i="1"/>
  <c r="X291" i="1"/>
  <c r="Y291" i="1" s="1"/>
  <c r="AN290" i="1"/>
  <c r="AK290" i="1"/>
  <c r="AH290" i="1"/>
  <c r="AE290" i="1"/>
  <c r="AB290" i="1"/>
  <c r="X290" i="1"/>
  <c r="Y290" i="1" s="1"/>
  <c r="AN289" i="1"/>
  <c r="AK289" i="1"/>
  <c r="AH289" i="1"/>
  <c r="AE289" i="1"/>
  <c r="AB289" i="1"/>
  <c r="X289" i="1"/>
  <c r="Y289" i="1" s="1"/>
  <c r="AN288" i="1"/>
  <c r="AK288" i="1"/>
  <c r="AH288" i="1"/>
  <c r="AE288" i="1"/>
  <c r="AB288" i="1"/>
  <c r="X288" i="1"/>
  <c r="Y288" i="1" s="1"/>
  <c r="AN287" i="1"/>
  <c r="AK287" i="1"/>
  <c r="AH287" i="1"/>
  <c r="AE287" i="1"/>
  <c r="AB287" i="1"/>
  <c r="X287" i="1"/>
  <c r="Y287" i="1" s="1"/>
  <c r="AN286" i="1"/>
  <c r="AK286" i="1"/>
  <c r="AH286" i="1"/>
  <c r="AE286" i="1"/>
  <c r="AB286" i="1"/>
  <c r="X286" i="1"/>
  <c r="Y286" i="1" s="1"/>
  <c r="AE285" i="1"/>
  <c r="X285" i="1"/>
  <c r="Y285" i="1" s="1"/>
  <c r="AN283" i="1"/>
  <c r="AK283" i="1"/>
  <c r="AH283" i="1"/>
  <c r="AE283" i="1"/>
  <c r="AB283" i="1"/>
  <c r="X283" i="1"/>
  <c r="Y283" i="1" s="1"/>
  <c r="AN282" i="1"/>
  <c r="AK282" i="1"/>
  <c r="AH282" i="1"/>
  <c r="AE282" i="1"/>
  <c r="AB282" i="1"/>
  <c r="X282" i="1"/>
  <c r="Y282" i="1" s="1"/>
  <c r="AN281" i="1"/>
  <c r="AK281" i="1"/>
  <c r="AH281" i="1"/>
  <c r="AE281" i="1"/>
  <c r="AB281" i="1"/>
  <c r="Y281" i="1"/>
  <c r="AN280" i="1"/>
  <c r="AK280" i="1"/>
  <c r="AH280" i="1"/>
  <c r="AE280" i="1"/>
  <c r="AB280" i="1"/>
  <c r="Y280" i="1"/>
  <c r="AN279" i="1"/>
  <c r="AK279" i="1"/>
  <c r="AH279" i="1"/>
  <c r="AE279" i="1"/>
  <c r="AB279" i="1"/>
  <c r="X279" i="1"/>
  <c r="Y279" i="1" s="1"/>
  <c r="AN278" i="1"/>
  <c r="AK278" i="1"/>
  <c r="AH278" i="1"/>
  <c r="AE278" i="1"/>
  <c r="AB278" i="1"/>
  <c r="Y278" i="1"/>
  <c r="AN277" i="1"/>
  <c r="AK277" i="1"/>
  <c r="AH277" i="1"/>
  <c r="AE277" i="1"/>
  <c r="AB277" i="1"/>
  <c r="X277" i="1"/>
  <c r="Y277" i="1" s="1"/>
  <c r="AN276" i="1"/>
  <c r="AK276" i="1"/>
  <c r="AH276" i="1"/>
  <c r="AE276" i="1"/>
  <c r="AB276" i="1"/>
  <c r="X276" i="1"/>
  <c r="Y276" i="1" s="1"/>
  <c r="AN275" i="1"/>
  <c r="AK275" i="1"/>
  <c r="AH275" i="1"/>
  <c r="AE275" i="1"/>
  <c r="AB275" i="1"/>
  <c r="X275" i="1"/>
  <c r="Y275" i="1" s="1"/>
  <c r="AN274" i="1"/>
  <c r="AK274" i="1"/>
  <c r="AH274" i="1"/>
  <c r="AE274" i="1"/>
  <c r="AB274" i="1"/>
  <c r="X274" i="1"/>
  <c r="Y274" i="1" s="1"/>
  <c r="AN273" i="1"/>
  <c r="AK273" i="1"/>
  <c r="AH273" i="1"/>
  <c r="AE273" i="1"/>
  <c r="AB273" i="1"/>
  <c r="X273" i="1"/>
  <c r="Y273" i="1" s="1"/>
  <c r="S273" i="1"/>
  <c r="AN272" i="1"/>
  <c r="AK272" i="1"/>
  <c r="AH272" i="1"/>
  <c r="AE272" i="1"/>
  <c r="AB272" i="1"/>
  <c r="X272" i="1"/>
  <c r="Y272" i="1" s="1"/>
  <c r="AN271" i="1"/>
  <c r="AK271" i="1"/>
  <c r="AH271" i="1"/>
  <c r="AE271" i="1"/>
  <c r="AB271" i="1"/>
  <c r="X271" i="1"/>
  <c r="S271" i="1"/>
  <c r="AN270" i="1"/>
  <c r="AH270" i="1"/>
  <c r="AE270" i="1"/>
  <c r="AB270" i="1"/>
  <c r="X270" i="1"/>
  <c r="Y270" i="1" s="1"/>
  <c r="AN269" i="1"/>
  <c r="AK269" i="1"/>
  <c r="AH269" i="1"/>
  <c r="AE269" i="1"/>
  <c r="AB269" i="1"/>
  <c r="X269" i="1"/>
  <c r="Y269" i="1" s="1"/>
  <c r="S269" i="1"/>
  <c r="AN268" i="1"/>
  <c r="AK268" i="1"/>
  <c r="AH268" i="1"/>
  <c r="AE268" i="1"/>
  <c r="AB268" i="1"/>
  <c r="X268" i="1"/>
  <c r="Y268" i="1" s="1"/>
  <c r="AN267" i="1"/>
  <c r="AK267" i="1"/>
  <c r="AH267" i="1"/>
  <c r="AE267" i="1"/>
  <c r="X267" i="1"/>
  <c r="Y267" i="1" s="1"/>
  <c r="AK266" i="1"/>
  <c r="AH266" i="1"/>
  <c r="AE266" i="1"/>
  <c r="X266" i="1"/>
  <c r="Y266" i="1" s="1"/>
  <c r="AN265" i="1"/>
  <c r="AK265" i="1"/>
  <c r="AH265" i="1"/>
  <c r="AE265" i="1"/>
  <c r="AB265" i="1"/>
  <c r="X265" i="1"/>
  <c r="Y265" i="1" s="1"/>
  <c r="AN264" i="1"/>
  <c r="AK264" i="1"/>
  <c r="AH264" i="1"/>
  <c r="AE264" i="1"/>
  <c r="AB264" i="1"/>
  <c r="X264" i="1"/>
  <c r="Y264" i="1" s="1"/>
  <c r="AN263" i="1"/>
  <c r="AK263" i="1"/>
  <c r="AH263" i="1"/>
  <c r="AE263" i="1"/>
  <c r="AB263" i="1"/>
  <c r="X263" i="1"/>
  <c r="Y263" i="1" s="1"/>
  <c r="S263" i="1"/>
  <c r="AN262" i="1"/>
  <c r="AK262" i="1"/>
  <c r="AH262" i="1"/>
  <c r="AE262" i="1"/>
  <c r="AB262" i="1"/>
  <c r="X262" i="1"/>
  <c r="Y262" i="1" s="1"/>
  <c r="AN261" i="1"/>
  <c r="AK261" i="1"/>
  <c r="AH261" i="1"/>
  <c r="AE261" i="1"/>
  <c r="AB261" i="1"/>
  <c r="X261" i="1"/>
  <c r="Y261" i="1" s="1"/>
  <c r="AN260" i="1"/>
  <c r="AK260" i="1"/>
  <c r="AH260" i="1"/>
  <c r="AE260" i="1"/>
  <c r="AB260" i="1"/>
  <c r="X260" i="1"/>
  <c r="Y260" i="1" s="1"/>
  <c r="S260" i="1"/>
  <c r="AN259" i="1"/>
  <c r="AK259" i="1"/>
  <c r="AH259" i="1"/>
  <c r="AE259" i="1"/>
  <c r="AB259" i="1"/>
  <c r="X259" i="1"/>
  <c r="Y259" i="1" s="1"/>
  <c r="AN258" i="1"/>
  <c r="AK258" i="1"/>
  <c r="AH258" i="1"/>
  <c r="AE258" i="1"/>
  <c r="AB258" i="1"/>
  <c r="X258" i="1"/>
  <c r="Y258" i="1" s="1"/>
  <c r="AN257" i="1"/>
  <c r="AK257" i="1"/>
  <c r="AH257" i="1"/>
  <c r="AE257" i="1"/>
  <c r="AB257" i="1"/>
  <c r="X257" i="1"/>
  <c r="Y257" i="1" s="1"/>
  <c r="AN256" i="1"/>
  <c r="AK256" i="1"/>
  <c r="AH256" i="1"/>
  <c r="AE256" i="1"/>
  <c r="AB256" i="1"/>
  <c r="X256" i="1"/>
  <c r="Y256" i="1" s="1"/>
  <c r="S256" i="1"/>
  <c r="AN255" i="1"/>
  <c r="AH255" i="1"/>
  <c r="AE255" i="1"/>
  <c r="AB255" i="1"/>
  <c r="X255" i="1"/>
  <c r="Y255" i="1" s="1"/>
  <c r="AN254" i="1"/>
  <c r="AK254" i="1"/>
  <c r="AH254" i="1"/>
  <c r="AE254" i="1"/>
  <c r="AB254" i="1"/>
  <c r="Y254" i="1"/>
  <c r="AN253" i="1"/>
  <c r="AK253" i="1"/>
  <c r="AH253" i="1"/>
  <c r="AE253" i="1"/>
  <c r="AB253" i="1"/>
  <c r="Y253" i="1"/>
  <c r="S253" i="1"/>
  <c r="AN252" i="1"/>
  <c r="AK252" i="1"/>
  <c r="AH252" i="1"/>
  <c r="AE252" i="1"/>
  <c r="AB252" i="1"/>
  <c r="X252" i="1"/>
  <c r="Y252" i="1" s="1"/>
  <c r="AH251" i="1"/>
  <c r="Y251" i="1"/>
  <c r="AN250" i="1"/>
  <c r="AK250" i="1"/>
  <c r="AH250" i="1"/>
  <c r="AE250" i="1"/>
  <c r="AB250" i="1"/>
  <c r="X250" i="1"/>
  <c r="Y250" i="1" s="1"/>
  <c r="AH247" i="1"/>
  <c r="X247" i="1"/>
  <c r="S247" i="1"/>
  <c r="AN246" i="1"/>
  <c r="AH246" i="1"/>
  <c r="AE246" i="1"/>
  <c r="AB246" i="1"/>
  <c r="X246" i="1"/>
  <c r="Y246" i="1" s="1"/>
  <c r="AN245" i="1"/>
  <c r="AK245" i="1"/>
  <c r="AH245" i="1"/>
  <c r="AE245" i="1"/>
  <c r="AB245" i="1"/>
  <c r="X245" i="1"/>
  <c r="S245" i="1"/>
  <c r="AN244" i="1"/>
  <c r="AH244" i="1"/>
  <c r="AE244" i="1"/>
  <c r="AB244" i="1"/>
  <c r="Y244" i="1"/>
  <c r="AN243" i="1"/>
  <c r="AK243" i="1"/>
  <c r="AH243" i="1"/>
  <c r="AE243" i="1"/>
  <c r="AB243" i="1"/>
  <c r="Y243" i="1"/>
  <c r="S243" i="1"/>
  <c r="AE241" i="1"/>
  <c r="X241" i="1"/>
  <c r="Y241" i="1" s="1"/>
  <c r="AN240" i="1"/>
  <c r="AH240" i="1"/>
  <c r="AE240" i="1"/>
  <c r="AB240" i="1"/>
  <c r="X240" i="1"/>
  <c r="Y240" i="1" s="1"/>
  <c r="AN239" i="1"/>
  <c r="AH239" i="1"/>
  <c r="AE239" i="1"/>
  <c r="AB239" i="1"/>
  <c r="X239" i="1"/>
  <c r="Y239" i="1" s="1"/>
  <c r="S239" i="1"/>
  <c r="AN238" i="1"/>
  <c r="AK238" i="1"/>
  <c r="AH238" i="1"/>
  <c r="AE238" i="1"/>
  <c r="AB238" i="1"/>
  <c r="X238" i="1"/>
  <c r="Y238" i="1" s="1"/>
  <c r="AN237" i="1"/>
  <c r="AK237" i="1"/>
  <c r="AH237" i="1"/>
  <c r="AE237" i="1"/>
  <c r="AB237" i="1"/>
  <c r="X237" i="1"/>
  <c r="Y237" i="1" s="1"/>
  <c r="S237" i="1"/>
  <c r="AN236" i="1"/>
  <c r="AK236" i="1"/>
  <c r="AH236" i="1"/>
  <c r="AE236" i="1"/>
  <c r="AB236" i="1"/>
  <c r="X236" i="1"/>
  <c r="Y236" i="1" s="1"/>
  <c r="AN235" i="1"/>
  <c r="AK235" i="1"/>
  <c r="AH235" i="1"/>
  <c r="AE235" i="1"/>
  <c r="AB235" i="1"/>
  <c r="X235" i="1"/>
  <c r="Y235" i="1" s="1"/>
  <c r="S235" i="1"/>
  <c r="AN234" i="1"/>
  <c r="AK234" i="1"/>
  <c r="AH234" i="1"/>
  <c r="AE234" i="1"/>
  <c r="AB234" i="1"/>
  <c r="X234" i="1"/>
  <c r="Y234" i="1" s="1"/>
  <c r="AN233" i="1"/>
  <c r="AK233" i="1"/>
  <c r="AH233" i="1"/>
  <c r="AE233" i="1"/>
  <c r="AB233" i="1"/>
  <c r="X233" i="1"/>
  <c r="S233" i="1"/>
  <c r="AN232" i="1"/>
  <c r="AK232" i="1"/>
  <c r="AH232" i="1"/>
  <c r="AE232" i="1"/>
  <c r="X232" i="1"/>
  <c r="Y232" i="1" s="1"/>
  <c r="AN231" i="1"/>
  <c r="AK231" i="1"/>
  <c r="AH231" i="1"/>
  <c r="AE231" i="1"/>
  <c r="AB231" i="1"/>
  <c r="X231" i="1"/>
  <c r="Y231" i="1" s="1"/>
  <c r="AN230" i="1"/>
  <c r="AK230" i="1"/>
  <c r="AH230" i="1"/>
  <c r="AE230" i="1"/>
  <c r="AB230" i="1"/>
  <c r="X230" i="1"/>
  <c r="Y230" i="1" s="1"/>
  <c r="AK229" i="1"/>
  <c r="AH229" i="1"/>
  <c r="AE229" i="1"/>
  <c r="Y229" i="1"/>
  <c r="AN228" i="1"/>
  <c r="AK228" i="1"/>
  <c r="AH228" i="1"/>
  <c r="AE228" i="1"/>
  <c r="AB228" i="1"/>
  <c r="X228" i="1"/>
  <c r="Y228" i="1" s="1"/>
  <c r="AN227" i="1"/>
  <c r="AK227" i="1"/>
  <c r="AH227" i="1"/>
  <c r="AE227" i="1"/>
  <c r="AB227" i="1"/>
  <c r="X227" i="1"/>
  <c r="Y227" i="1" s="1"/>
  <c r="AN226" i="1"/>
  <c r="AH226" i="1"/>
  <c r="AE226" i="1"/>
  <c r="X226" i="1"/>
  <c r="Y226" i="1" s="1"/>
  <c r="AN225" i="1"/>
  <c r="AH225" i="1"/>
  <c r="AE225" i="1"/>
  <c r="AB225" i="1"/>
  <c r="X225" i="1"/>
  <c r="Y225" i="1" s="1"/>
  <c r="AN224" i="1"/>
  <c r="AK224" i="1"/>
  <c r="AH224" i="1"/>
  <c r="AE224" i="1"/>
  <c r="AB224" i="1"/>
  <c r="X224" i="1"/>
  <c r="Y224" i="1" s="1"/>
  <c r="AN223" i="1"/>
  <c r="AK223" i="1"/>
  <c r="AH223" i="1"/>
  <c r="AE223" i="1"/>
  <c r="AB223" i="1"/>
  <c r="X223" i="1"/>
  <c r="Y223" i="1" s="1"/>
  <c r="AN222" i="1"/>
  <c r="AK222" i="1"/>
  <c r="AH222" i="1"/>
  <c r="AE222" i="1"/>
  <c r="AB222" i="1"/>
  <c r="X222" i="1"/>
  <c r="Y222" i="1" s="1"/>
  <c r="AN221" i="1"/>
  <c r="AK221" i="1"/>
  <c r="AH221" i="1"/>
  <c r="AE221" i="1"/>
  <c r="AB221" i="1"/>
  <c r="X221" i="1"/>
  <c r="Y221" i="1" s="1"/>
  <c r="AN220" i="1"/>
  <c r="AK220" i="1"/>
  <c r="AH220" i="1"/>
  <c r="AE220" i="1"/>
  <c r="AB220" i="1"/>
  <c r="X220" i="1"/>
  <c r="Y220" i="1" s="1"/>
  <c r="AN219" i="1"/>
  <c r="AK219" i="1"/>
  <c r="AH219" i="1"/>
  <c r="AE219" i="1"/>
  <c r="AB219" i="1"/>
  <c r="X219" i="1"/>
  <c r="Y219" i="1" s="1"/>
  <c r="AN218" i="1"/>
  <c r="AK218" i="1"/>
  <c r="AH218" i="1"/>
  <c r="AE218" i="1"/>
  <c r="AB218" i="1"/>
  <c r="X218" i="1"/>
  <c r="Y218" i="1" s="1"/>
  <c r="AN217" i="1"/>
  <c r="AK217" i="1"/>
  <c r="AH217" i="1"/>
  <c r="AE217" i="1"/>
  <c r="AB217" i="1"/>
  <c r="X217" i="1"/>
  <c r="Y217" i="1" s="1"/>
  <c r="AN216" i="1"/>
  <c r="AK216" i="1"/>
  <c r="AH216" i="1"/>
  <c r="AE216" i="1"/>
  <c r="AB216" i="1"/>
  <c r="X216" i="1"/>
  <c r="Y216" i="1" s="1"/>
  <c r="S216" i="1"/>
  <c r="AK215" i="1"/>
  <c r="AH215" i="1"/>
  <c r="AE215" i="1"/>
  <c r="X215" i="1"/>
  <c r="Y215" i="1" s="1"/>
  <c r="AN214" i="1"/>
  <c r="AK214" i="1"/>
  <c r="AH214" i="1"/>
  <c r="AE214" i="1"/>
  <c r="AB214" i="1"/>
  <c r="X214" i="1"/>
  <c r="Y214" i="1" s="1"/>
  <c r="AN213" i="1"/>
  <c r="AK213" i="1"/>
  <c r="AH213" i="1"/>
  <c r="AE213" i="1"/>
  <c r="AB213" i="1"/>
  <c r="X213" i="1"/>
  <c r="Y213" i="1" s="1"/>
  <c r="AE212" i="1"/>
  <c r="AB212" i="1"/>
  <c r="X212" i="1"/>
  <c r="Y212" i="1" s="1"/>
  <c r="AN211" i="1"/>
  <c r="AK211" i="1"/>
  <c r="AH211" i="1"/>
  <c r="AE211" i="1"/>
  <c r="AB211" i="1"/>
  <c r="X211" i="1"/>
  <c r="Y211" i="1" s="1"/>
  <c r="AH210" i="1"/>
  <c r="AE210" i="1"/>
  <c r="AB210" i="1"/>
  <c r="X210" i="1"/>
  <c r="Y210" i="1" s="1"/>
  <c r="AE209" i="1"/>
  <c r="AB209" i="1"/>
  <c r="X209" i="1"/>
  <c r="Y209" i="1" s="1"/>
  <c r="AN208" i="1"/>
  <c r="AK208" i="1"/>
  <c r="AH208" i="1"/>
  <c r="AE208" i="1"/>
  <c r="AB208" i="1"/>
  <c r="X208" i="1"/>
  <c r="Y208" i="1" s="1"/>
  <c r="AN207" i="1"/>
  <c r="AK207" i="1"/>
  <c r="AH207" i="1"/>
  <c r="AE207" i="1"/>
  <c r="AB207" i="1"/>
  <c r="X207" i="1"/>
  <c r="Y207" i="1" s="1"/>
  <c r="AN206" i="1"/>
  <c r="AK206" i="1"/>
  <c r="AH206" i="1"/>
  <c r="AE206" i="1"/>
  <c r="AB206" i="1"/>
  <c r="X206" i="1"/>
  <c r="Y206" i="1" s="1"/>
  <c r="S206" i="1"/>
  <c r="AN205" i="1"/>
  <c r="AK205" i="1"/>
  <c r="AH205" i="1"/>
  <c r="AE205" i="1"/>
  <c r="AB205" i="1"/>
  <c r="X205" i="1"/>
  <c r="Y205" i="1" s="1"/>
  <c r="AN204" i="1"/>
  <c r="AK204" i="1"/>
  <c r="AH204" i="1"/>
  <c r="AE204" i="1"/>
  <c r="AB204" i="1"/>
  <c r="X204" i="1"/>
  <c r="S204" i="1"/>
  <c r="AN203" i="1"/>
  <c r="AK203" i="1"/>
  <c r="AH203" i="1"/>
  <c r="AE203" i="1"/>
  <c r="X203" i="1"/>
  <c r="Y203" i="1" s="1"/>
  <c r="AN202" i="1"/>
  <c r="AK202" i="1"/>
  <c r="AH202" i="1"/>
  <c r="AE202" i="1"/>
  <c r="AB202" i="1"/>
  <c r="X202" i="1"/>
  <c r="Y202" i="1" s="1"/>
  <c r="AN201" i="1"/>
  <c r="AK201" i="1"/>
  <c r="AH201" i="1"/>
  <c r="AE201" i="1"/>
  <c r="AB201" i="1"/>
  <c r="X201" i="1"/>
  <c r="Y201" i="1" s="1"/>
  <c r="AN200" i="1"/>
  <c r="AK200" i="1"/>
  <c r="AH200" i="1"/>
  <c r="AE200" i="1"/>
  <c r="AB200" i="1"/>
  <c r="Y200" i="1"/>
  <c r="AN199" i="1"/>
  <c r="AK199" i="1"/>
  <c r="AH199" i="1"/>
  <c r="AE199" i="1"/>
  <c r="AB199" i="1"/>
  <c r="X199" i="1"/>
  <c r="Y199" i="1" s="1"/>
  <c r="AN198" i="1"/>
  <c r="AK198" i="1"/>
  <c r="AH198" i="1"/>
  <c r="AE198" i="1"/>
  <c r="AB198" i="1"/>
  <c r="Y198" i="1"/>
  <c r="AN197" i="1"/>
  <c r="AK197" i="1"/>
  <c r="AH197" i="1"/>
  <c r="AE197" i="1"/>
  <c r="AB197" i="1"/>
  <c r="Y197" i="1"/>
  <c r="AN196" i="1"/>
  <c r="AK196" i="1"/>
  <c r="AH196" i="1"/>
  <c r="AE196" i="1"/>
  <c r="AB196" i="1"/>
  <c r="X196" i="1"/>
  <c r="Y196" i="1" s="1"/>
  <c r="AN195" i="1"/>
  <c r="AK195" i="1"/>
  <c r="AH195" i="1"/>
  <c r="AE195" i="1"/>
  <c r="AB195" i="1"/>
  <c r="X195" i="1"/>
  <c r="Y195" i="1" s="1"/>
  <c r="AN194" i="1"/>
  <c r="AK194" i="1"/>
  <c r="AH194" i="1"/>
  <c r="AE194" i="1"/>
  <c r="AB194" i="1"/>
  <c r="X194" i="1"/>
  <c r="Y194" i="1" s="1"/>
  <c r="AN193" i="1"/>
  <c r="AK193" i="1"/>
  <c r="AH193" i="1"/>
  <c r="AE193" i="1"/>
  <c r="AB193" i="1"/>
  <c r="X193" i="1"/>
  <c r="Y193" i="1" s="1"/>
  <c r="AN192" i="1"/>
  <c r="AK192" i="1"/>
  <c r="AH192" i="1"/>
  <c r="AE192" i="1"/>
  <c r="AB192" i="1"/>
  <c r="X192" i="1"/>
  <c r="Y192" i="1" s="1"/>
  <c r="AN191" i="1"/>
  <c r="AK191" i="1"/>
  <c r="AH191" i="1"/>
  <c r="AE191" i="1"/>
  <c r="AB191" i="1"/>
  <c r="X191" i="1"/>
  <c r="Y191" i="1" s="1"/>
  <c r="AN190" i="1"/>
  <c r="AK190" i="1"/>
  <c r="AH190" i="1"/>
  <c r="AE190" i="1"/>
  <c r="AB190" i="1"/>
  <c r="X190" i="1"/>
  <c r="Y190" i="1" s="1"/>
  <c r="AN188" i="1"/>
  <c r="AK188" i="1"/>
  <c r="AH188" i="1"/>
  <c r="AE188" i="1"/>
  <c r="X188" i="1"/>
  <c r="Y188" i="1" s="1"/>
  <c r="AN187" i="1"/>
  <c r="AK187" i="1"/>
  <c r="AH187" i="1"/>
  <c r="AE187" i="1"/>
  <c r="AB187" i="1"/>
  <c r="X187" i="1"/>
  <c r="Y187" i="1" s="1"/>
  <c r="AK186" i="1"/>
  <c r="AH186" i="1"/>
  <c r="AE186" i="1"/>
  <c r="X186" i="1"/>
  <c r="Y186" i="1" s="1"/>
  <c r="AK185" i="1"/>
  <c r="AH185" i="1"/>
  <c r="AE185" i="1"/>
  <c r="X185" i="1"/>
  <c r="Y185" i="1" s="1"/>
  <c r="AK184" i="1"/>
  <c r="AH184" i="1"/>
  <c r="AE184" i="1"/>
  <c r="AB184" i="1"/>
  <c r="X184" i="1"/>
  <c r="Y184" i="1" s="1"/>
  <c r="AN183" i="1"/>
  <c r="AK183" i="1"/>
  <c r="AH183" i="1"/>
  <c r="AE183" i="1"/>
  <c r="AB183" i="1"/>
  <c r="X183" i="1"/>
  <c r="Y183" i="1" s="1"/>
  <c r="AN182" i="1"/>
  <c r="AK182" i="1"/>
  <c r="AH182" i="1"/>
  <c r="AE182" i="1"/>
  <c r="AB182" i="1"/>
  <c r="X182" i="1"/>
  <c r="Y182" i="1" s="1"/>
  <c r="AN181" i="1"/>
  <c r="AK181" i="1"/>
  <c r="AH181" i="1"/>
  <c r="AE181" i="1"/>
  <c r="AB181" i="1"/>
  <c r="X181" i="1"/>
  <c r="Y181" i="1" s="1"/>
  <c r="AN180" i="1"/>
  <c r="AK180" i="1"/>
  <c r="AH180" i="1"/>
  <c r="AE180" i="1"/>
  <c r="AB180" i="1"/>
  <c r="X180" i="1"/>
  <c r="S180" i="1"/>
  <c r="AN179" i="1"/>
  <c r="AK179" i="1"/>
  <c r="AH179" i="1"/>
  <c r="AE179" i="1"/>
  <c r="AB179" i="1"/>
  <c r="Y179" i="1"/>
  <c r="AN178" i="1"/>
  <c r="AK178" i="1"/>
  <c r="AH178" i="1"/>
  <c r="AE178" i="1"/>
  <c r="AB178" i="1"/>
  <c r="Y178" i="1"/>
  <c r="AN177" i="1"/>
  <c r="AK177" i="1"/>
  <c r="AH177" i="1"/>
  <c r="AE177" i="1"/>
  <c r="AB177" i="1"/>
  <c r="X177" i="1"/>
  <c r="Y177" i="1" s="1"/>
  <c r="AN176" i="1"/>
  <c r="AK176" i="1"/>
  <c r="AH176" i="1"/>
  <c r="AE176" i="1"/>
  <c r="AB176" i="1"/>
  <c r="X176" i="1"/>
  <c r="Y176" i="1" s="1"/>
  <c r="AN175" i="1"/>
  <c r="AK175" i="1"/>
  <c r="AH175" i="1"/>
  <c r="AE175" i="1"/>
  <c r="AB175" i="1"/>
  <c r="Y175" i="1"/>
  <c r="AN174" i="1"/>
  <c r="AK174" i="1"/>
  <c r="AH174" i="1"/>
  <c r="AE174" i="1"/>
  <c r="AB174" i="1"/>
  <c r="X174" i="1"/>
  <c r="Y174" i="1" s="1"/>
  <c r="AN173" i="1"/>
  <c r="AK173" i="1"/>
  <c r="AH173" i="1"/>
  <c r="AE173" i="1"/>
  <c r="AB173" i="1"/>
  <c r="X173" i="1"/>
  <c r="Y173" i="1" s="1"/>
  <c r="AN172" i="1"/>
  <c r="AK172" i="1"/>
  <c r="AH172" i="1"/>
  <c r="AE172" i="1"/>
  <c r="AB172" i="1"/>
  <c r="X172" i="1"/>
  <c r="Y172" i="1" s="1"/>
  <c r="AN171" i="1"/>
  <c r="AK171" i="1"/>
  <c r="AH171" i="1"/>
  <c r="AE171" i="1"/>
  <c r="AB171" i="1"/>
  <c r="X171" i="1"/>
  <c r="Y171" i="1" s="1"/>
  <c r="AN170" i="1"/>
  <c r="AK170" i="1"/>
  <c r="AH170" i="1"/>
  <c r="AE170" i="1"/>
  <c r="AB170" i="1"/>
  <c r="X170" i="1"/>
  <c r="Y170" i="1" s="1"/>
  <c r="AN169" i="1"/>
  <c r="AK169" i="1"/>
  <c r="AH169" i="1"/>
  <c r="AE169" i="1"/>
  <c r="AB169" i="1"/>
  <c r="X169" i="1"/>
  <c r="Y169" i="1" s="1"/>
  <c r="AN168" i="1"/>
  <c r="AK168" i="1"/>
  <c r="AH168" i="1"/>
  <c r="AE168" i="1"/>
  <c r="AB168" i="1"/>
  <c r="X168" i="1"/>
  <c r="Y168" i="1" s="1"/>
  <c r="AN167" i="1"/>
  <c r="AK167" i="1"/>
  <c r="AH167" i="1"/>
  <c r="AE167" i="1"/>
  <c r="AB167" i="1"/>
  <c r="X167" i="1"/>
  <c r="Y167" i="1" s="1"/>
  <c r="AN166" i="1"/>
  <c r="AK166" i="1"/>
  <c r="AH166" i="1"/>
  <c r="AE166" i="1"/>
  <c r="AB166" i="1"/>
  <c r="X166" i="1"/>
  <c r="Y166" i="1" s="1"/>
  <c r="AN165" i="1"/>
  <c r="AK165" i="1"/>
  <c r="AH165" i="1"/>
  <c r="AE165" i="1"/>
  <c r="AB165" i="1"/>
  <c r="X165" i="1"/>
  <c r="S165" i="1"/>
  <c r="AN164" i="1"/>
  <c r="AK164" i="1"/>
  <c r="AH164" i="1"/>
  <c r="AE164" i="1"/>
  <c r="AB164" i="1"/>
  <c r="Y164" i="1"/>
  <c r="AN163" i="1"/>
  <c r="AK163" i="1"/>
  <c r="AH163" i="1"/>
  <c r="AE163" i="1"/>
  <c r="AB163" i="1"/>
  <c r="X163" i="1"/>
  <c r="Y163" i="1" s="1"/>
  <c r="AN162" i="1"/>
  <c r="AK162" i="1"/>
  <c r="AH162" i="1"/>
  <c r="AE162" i="1"/>
  <c r="AB162" i="1"/>
  <c r="Y162" i="1"/>
  <c r="AN161" i="1"/>
  <c r="AK161" i="1"/>
  <c r="AH161" i="1"/>
  <c r="AE161" i="1"/>
  <c r="AB161" i="1"/>
  <c r="Y161" i="1"/>
  <c r="AN160" i="1"/>
  <c r="AK160" i="1"/>
  <c r="AH160" i="1"/>
  <c r="AE160" i="1"/>
  <c r="X160" i="1"/>
  <c r="Y160" i="1" s="1"/>
  <c r="AN159" i="1"/>
  <c r="AK159" i="1"/>
  <c r="AH159" i="1"/>
  <c r="AE159" i="1"/>
  <c r="AB159" i="1"/>
  <c r="X159" i="1"/>
  <c r="Y159" i="1" s="1"/>
  <c r="AN158" i="1"/>
  <c r="AK158" i="1"/>
  <c r="AH158" i="1"/>
  <c r="AE158" i="1"/>
  <c r="AB158" i="1"/>
  <c r="X158" i="1"/>
  <c r="Y158" i="1" s="1"/>
  <c r="AN157" i="1"/>
  <c r="AK157" i="1"/>
  <c r="AH157" i="1"/>
  <c r="AE157" i="1"/>
  <c r="AB157" i="1"/>
  <c r="X157" i="1"/>
  <c r="Y157" i="1" s="1"/>
  <c r="AN156" i="1"/>
  <c r="AK156" i="1"/>
  <c r="AH156" i="1"/>
  <c r="AE156" i="1"/>
  <c r="AB156" i="1"/>
  <c r="X156" i="1"/>
  <c r="Y156" i="1" s="1"/>
  <c r="AN155" i="1"/>
  <c r="AK155" i="1"/>
  <c r="AH155" i="1"/>
  <c r="AE155" i="1"/>
  <c r="AB155" i="1"/>
  <c r="X155" i="1"/>
  <c r="Y155" i="1" s="1"/>
  <c r="AH154" i="1"/>
  <c r="AE154" i="1"/>
  <c r="AB154" i="1"/>
  <c r="X154" i="1"/>
  <c r="Y154" i="1" s="1"/>
  <c r="AH153" i="1"/>
  <c r="AE153" i="1"/>
  <c r="AB153" i="1"/>
  <c r="X153" i="1"/>
  <c r="Y153" i="1" s="1"/>
  <c r="AH152" i="1"/>
  <c r="AE152" i="1"/>
  <c r="AB152" i="1"/>
  <c r="X152" i="1"/>
  <c r="Y152" i="1" s="1"/>
  <c r="AH151" i="1"/>
  <c r="AE151" i="1"/>
  <c r="X151" i="1"/>
  <c r="Y151" i="1" s="1"/>
  <c r="AN150" i="1"/>
  <c r="AK150" i="1"/>
  <c r="AH150" i="1"/>
  <c r="AE150" i="1"/>
  <c r="AB150" i="1"/>
  <c r="X150" i="1"/>
  <c r="Y150" i="1" s="1"/>
  <c r="S150" i="1"/>
  <c r="AN149" i="1"/>
  <c r="AK149" i="1"/>
  <c r="AH149" i="1"/>
  <c r="AE149" i="1"/>
  <c r="AB149" i="1"/>
  <c r="X149" i="1"/>
  <c r="Y149" i="1" s="1"/>
  <c r="AN148" i="1"/>
  <c r="AK148" i="1"/>
  <c r="AH148" i="1"/>
  <c r="AE148" i="1"/>
  <c r="AB148" i="1"/>
  <c r="X148" i="1"/>
  <c r="Y148" i="1" s="1"/>
  <c r="AN147" i="1"/>
  <c r="AK147" i="1"/>
  <c r="AH147" i="1"/>
  <c r="AE147" i="1"/>
  <c r="AB147" i="1"/>
  <c r="X147" i="1"/>
  <c r="Y147" i="1" s="1"/>
  <c r="AN146" i="1"/>
  <c r="AK146" i="1"/>
  <c r="AH146" i="1"/>
  <c r="AE146" i="1"/>
  <c r="AB146" i="1"/>
  <c r="X146" i="1"/>
  <c r="Y146" i="1" s="1"/>
  <c r="AN145" i="1"/>
  <c r="AK145" i="1"/>
  <c r="AH145" i="1"/>
  <c r="AE145" i="1"/>
  <c r="X145" i="1"/>
  <c r="Y145" i="1" s="1"/>
  <c r="AN144" i="1"/>
  <c r="AK144" i="1"/>
  <c r="AH144" i="1"/>
  <c r="AE144" i="1"/>
  <c r="X144" i="1"/>
  <c r="Y144" i="1" s="1"/>
  <c r="AN143" i="1"/>
  <c r="AK143" i="1"/>
  <c r="AH143" i="1"/>
  <c r="AE143" i="1"/>
  <c r="X143" i="1"/>
  <c r="AN142" i="1"/>
  <c r="AK142" i="1"/>
  <c r="AH142" i="1"/>
  <c r="AE142" i="1"/>
  <c r="AB142" i="1"/>
  <c r="X142" i="1"/>
  <c r="Y142" i="1" s="1"/>
  <c r="AN141" i="1"/>
  <c r="AK141" i="1"/>
  <c r="AH141" i="1"/>
  <c r="AE141" i="1"/>
  <c r="AB141" i="1"/>
  <c r="X141" i="1"/>
  <c r="AN140" i="1"/>
  <c r="AK140" i="1"/>
  <c r="AH140" i="1"/>
  <c r="AE140" i="1"/>
  <c r="AB140" i="1"/>
  <c r="X140" i="1"/>
  <c r="S140" i="1"/>
  <c r="AN139" i="1"/>
  <c r="AK139" i="1"/>
  <c r="AH139" i="1"/>
  <c r="AE139" i="1"/>
  <c r="AB139" i="1"/>
  <c r="X139" i="1"/>
  <c r="Y139" i="1" s="1"/>
  <c r="AN138" i="1"/>
  <c r="AK138" i="1"/>
  <c r="AH138" i="1"/>
  <c r="AE138" i="1"/>
  <c r="AB138" i="1"/>
  <c r="X138" i="1"/>
  <c r="Y138" i="1" s="1"/>
  <c r="S138" i="1"/>
  <c r="AN137" i="1"/>
  <c r="AK137" i="1"/>
  <c r="AH137" i="1"/>
  <c r="AE137" i="1"/>
  <c r="AB137" i="1"/>
  <c r="X137" i="1"/>
  <c r="Y137" i="1" s="1"/>
  <c r="AN136" i="1"/>
  <c r="AK136" i="1"/>
  <c r="AH136" i="1"/>
  <c r="AE136" i="1"/>
  <c r="AB136" i="1"/>
  <c r="Y136" i="1"/>
  <c r="AN135" i="1"/>
  <c r="AK135" i="1"/>
  <c r="AH135" i="1"/>
  <c r="AE135" i="1"/>
  <c r="AB135" i="1"/>
  <c r="X135" i="1"/>
  <c r="Y135" i="1" s="1"/>
  <c r="AN134" i="1"/>
  <c r="AK134" i="1"/>
  <c r="AH134" i="1"/>
  <c r="AE134" i="1"/>
  <c r="AB134" i="1"/>
  <c r="S134" i="1"/>
  <c r="AN133" i="1"/>
  <c r="AK133" i="1"/>
  <c r="AH133" i="1"/>
  <c r="AE133" i="1"/>
  <c r="AB133" i="1"/>
  <c r="X133" i="1"/>
  <c r="Y133" i="1" s="1"/>
  <c r="AN132" i="1"/>
  <c r="AK132" i="1"/>
  <c r="AH132" i="1"/>
  <c r="AE132" i="1"/>
  <c r="AB132" i="1"/>
  <c r="X132" i="1"/>
  <c r="Y132" i="1" s="1"/>
  <c r="AN131" i="1"/>
  <c r="AK131" i="1"/>
  <c r="AH131" i="1"/>
  <c r="AE131" i="1"/>
  <c r="AB131" i="1"/>
  <c r="X131" i="1"/>
  <c r="Y131" i="1" s="1"/>
  <c r="AN130" i="1"/>
  <c r="AK130" i="1"/>
  <c r="AH130" i="1"/>
  <c r="AE130" i="1"/>
  <c r="AB130" i="1"/>
  <c r="X130" i="1"/>
  <c r="Y130" i="1" s="1"/>
  <c r="AN129" i="1"/>
  <c r="AK129" i="1"/>
  <c r="AH129" i="1"/>
  <c r="AE129" i="1"/>
  <c r="AB129" i="1"/>
  <c r="X129" i="1"/>
  <c r="Y129" i="1" s="1"/>
  <c r="S129" i="1"/>
  <c r="AN128" i="1"/>
  <c r="AK128" i="1"/>
  <c r="AH128" i="1"/>
  <c r="AE128" i="1"/>
  <c r="AB128" i="1"/>
  <c r="X128" i="1"/>
  <c r="Y128" i="1" s="1"/>
  <c r="AN127" i="1"/>
  <c r="AK127" i="1"/>
  <c r="AH127" i="1"/>
  <c r="AE127" i="1"/>
  <c r="AB127" i="1"/>
  <c r="X127" i="1"/>
  <c r="Y127" i="1" s="1"/>
  <c r="AN126" i="1"/>
  <c r="AK126" i="1"/>
  <c r="AH126" i="1"/>
  <c r="AE126" i="1"/>
  <c r="AB126" i="1"/>
  <c r="Y126" i="1"/>
  <c r="AN125" i="1"/>
  <c r="AK125" i="1"/>
  <c r="AH125" i="1"/>
  <c r="AE125" i="1"/>
  <c r="AB125" i="1"/>
  <c r="X125" i="1"/>
  <c r="Y125" i="1" s="1"/>
  <c r="AN124" i="1"/>
  <c r="AK124" i="1"/>
  <c r="AH124" i="1"/>
  <c r="AE124" i="1"/>
  <c r="AB124" i="1"/>
  <c r="X124" i="1"/>
  <c r="Y124" i="1" s="1"/>
  <c r="AN123" i="1"/>
  <c r="AK123" i="1"/>
  <c r="AH123" i="1"/>
  <c r="AE123" i="1"/>
  <c r="AB123" i="1"/>
  <c r="X123" i="1"/>
  <c r="Y123" i="1" s="1"/>
  <c r="AN122" i="1"/>
  <c r="AK122" i="1"/>
  <c r="AH122" i="1"/>
  <c r="AE122" i="1"/>
  <c r="AB122" i="1"/>
  <c r="X122" i="1"/>
  <c r="Y122" i="1" s="1"/>
  <c r="AN121" i="1"/>
  <c r="AK121" i="1"/>
  <c r="AH121" i="1"/>
  <c r="AE121" i="1"/>
  <c r="AB121" i="1"/>
  <c r="X121" i="1"/>
  <c r="Y121" i="1" s="1"/>
  <c r="AN120" i="1"/>
  <c r="AK120" i="1"/>
  <c r="AH120" i="1"/>
  <c r="AE120" i="1"/>
  <c r="AB120" i="1"/>
  <c r="X120" i="1"/>
  <c r="Y120" i="1" s="1"/>
  <c r="S120" i="1"/>
  <c r="AN116" i="1"/>
  <c r="AK116" i="1"/>
  <c r="AH116" i="1"/>
  <c r="AE116" i="1"/>
  <c r="AB116" i="1"/>
  <c r="Y116" i="1"/>
  <c r="AN115" i="1"/>
  <c r="AK115" i="1"/>
  <c r="AH115" i="1"/>
  <c r="AE115" i="1"/>
  <c r="AB115" i="1"/>
  <c r="X115" i="1"/>
  <c r="Y115" i="1" s="1"/>
  <c r="AN114" i="1"/>
  <c r="AK114" i="1"/>
  <c r="AH114" i="1"/>
  <c r="AE114" i="1"/>
  <c r="AB114" i="1"/>
  <c r="X114" i="1"/>
  <c r="Y114" i="1" s="1"/>
  <c r="AN113" i="1"/>
  <c r="AK113" i="1"/>
  <c r="AH113" i="1"/>
  <c r="AE113" i="1"/>
  <c r="AB113" i="1"/>
  <c r="X113" i="1"/>
  <c r="Y113" i="1" s="1"/>
  <c r="AN112" i="1"/>
  <c r="AK112" i="1"/>
  <c r="AH112" i="1"/>
  <c r="AE112" i="1"/>
  <c r="AB112" i="1"/>
  <c r="X112" i="1"/>
  <c r="Y112" i="1" s="1"/>
  <c r="AN111" i="1"/>
  <c r="AK111" i="1"/>
  <c r="AH111" i="1"/>
  <c r="AE111" i="1"/>
  <c r="AB111" i="1"/>
  <c r="X111" i="1"/>
  <c r="Y111" i="1" s="1"/>
  <c r="AN110" i="1"/>
  <c r="AK110" i="1"/>
  <c r="AH110" i="1"/>
  <c r="AE110" i="1"/>
  <c r="AB110" i="1"/>
  <c r="X110" i="1"/>
  <c r="Y110" i="1" s="1"/>
  <c r="AN109" i="1"/>
  <c r="AK109" i="1"/>
  <c r="AH109" i="1"/>
  <c r="AE109" i="1"/>
  <c r="AB109" i="1"/>
  <c r="X109" i="1"/>
  <c r="Y109" i="1" s="1"/>
  <c r="AN108" i="1"/>
  <c r="AK108" i="1"/>
  <c r="AH108" i="1"/>
  <c r="AE108" i="1"/>
  <c r="AB108" i="1"/>
  <c r="Y108" i="1"/>
  <c r="AN107" i="1"/>
  <c r="AK107" i="1"/>
  <c r="AH107" i="1"/>
  <c r="AE107" i="1"/>
  <c r="AB107" i="1"/>
  <c r="X107" i="1"/>
  <c r="Y107" i="1" s="1"/>
  <c r="Y106" i="1"/>
  <c r="AN103" i="1"/>
  <c r="AK103" i="1"/>
  <c r="AH103" i="1"/>
  <c r="AE103" i="1"/>
  <c r="AB103" i="1"/>
  <c r="X103" i="1"/>
  <c r="Y103" i="1" s="1"/>
  <c r="AN102" i="1"/>
  <c r="AK102" i="1"/>
  <c r="AH102" i="1"/>
  <c r="AE102" i="1"/>
  <c r="AB102" i="1"/>
  <c r="X102" i="1"/>
  <c r="Y102" i="1" s="1"/>
  <c r="AN101" i="1"/>
  <c r="AK101" i="1"/>
  <c r="AH101" i="1"/>
  <c r="X101" i="1"/>
  <c r="Y101" i="1" s="1"/>
  <c r="AN100" i="1"/>
  <c r="AK100" i="1"/>
  <c r="AH100" i="1"/>
  <c r="AE100" i="1"/>
  <c r="AB100" i="1"/>
  <c r="X100" i="1"/>
  <c r="Y100" i="1" s="1"/>
  <c r="AN99" i="1"/>
  <c r="AK99" i="1"/>
  <c r="AH99" i="1"/>
  <c r="AE99" i="1"/>
  <c r="AB99" i="1"/>
  <c r="X99" i="1"/>
  <c r="Y99" i="1" s="1"/>
  <c r="AN98" i="1"/>
  <c r="AK98" i="1"/>
  <c r="AH98" i="1"/>
  <c r="AE98" i="1"/>
  <c r="AB98" i="1"/>
  <c r="X98" i="1"/>
  <c r="Y98" i="1" s="1"/>
  <c r="S98" i="1"/>
  <c r="AN97" i="1"/>
  <c r="AK97" i="1"/>
  <c r="AH97" i="1"/>
  <c r="AE97" i="1"/>
  <c r="AB97" i="1"/>
  <c r="X97" i="1"/>
  <c r="Y97" i="1" s="1"/>
  <c r="AN96" i="1"/>
  <c r="AK96" i="1"/>
  <c r="AH96" i="1"/>
  <c r="AE96" i="1"/>
  <c r="AB96" i="1"/>
  <c r="X96" i="1"/>
  <c r="Y96" i="1" s="1"/>
  <c r="AN95" i="1"/>
  <c r="AK95" i="1"/>
  <c r="AH95" i="1"/>
  <c r="AE95" i="1"/>
  <c r="AB95" i="1"/>
  <c r="X95" i="1"/>
  <c r="Y95" i="1" s="1"/>
  <c r="AN94" i="1"/>
  <c r="AK94" i="1"/>
  <c r="AH94" i="1"/>
  <c r="AE94" i="1"/>
  <c r="X94" i="1"/>
  <c r="Y94" i="1" s="1"/>
  <c r="AN93" i="1"/>
  <c r="AK93" i="1"/>
  <c r="AH93" i="1"/>
  <c r="AE93" i="1"/>
  <c r="AB93" i="1"/>
  <c r="X93" i="1"/>
  <c r="Y93" i="1" s="1"/>
  <c r="AN92" i="1"/>
  <c r="AK92" i="1"/>
  <c r="AH92" i="1"/>
  <c r="AE92" i="1"/>
  <c r="X92" i="1"/>
  <c r="Y92" i="1" s="1"/>
  <c r="AN91" i="1"/>
  <c r="AK91" i="1"/>
  <c r="AH91" i="1"/>
  <c r="AE91" i="1"/>
  <c r="AB91" i="1"/>
  <c r="X91" i="1"/>
  <c r="Y91" i="1" s="1"/>
  <c r="AN90" i="1"/>
  <c r="AK90" i="1"/>
  <c r="AH90" i="1"/>
  <c r="AE90" i="1"/>
  <c r="AB90" i="1"/>
  <c r="Y90" i="1"/>
  <c r="AN89" i="1"/>
  <c r="AK89" i="1"/>
  <c r="AH89" i="1"/>
  <c r="AE89" i="1"/>
  <c r="AB89" i="1"/>
  <c r="X89" i="1"/>
  <c r="Y89" i="1" s="1"/>
  <c r="S89" i="1"/>
  <c r="AN88" i="1"/>
  <c r="AK88" i="1"/>
  <c r="AH88" i="1"/>
  <c r="AE88" i="1"/>
  <c r="AB88" i="1"/>
  <c r="Y88" i="1"/>
  <c r="AN87" i="1"/>
  <c r="AK87" i="1"/>
  <c r="AH87" i="1"/>
  <c r="AE87" i="1"/>
  <c r="AB87" i="1"/>
  <c r="X87" i="1"/>
  <c r="Y87" i="1" s="1"/>
  <c r="S87" i="1"/>
  <c r="AE86" i="1"/>
  <c r="X86" i="1"/>
  <c r="Y86" i="1" s="1"/>
  <c r="AN85" i="1"/>
  <c r="AK85" i="1"/>
  <c r="AH85" i="1"/>
  <c r="AE85" i="1"/>
  <c r="AB85" i="1"/>
  <c r="X85" i="1"/>
  <c r="Y85" i="1" s="1"/>
  <c r="AN84" i="1"/>
  <c r="AK84" i="1"/>
  <c r="AH84" i="1"/>
  <c r="AE84" i="1"/>
  <c r="Y84" i="1"/>
  <c r="AN83" i="1"/>
  <c r="AK83" i="1"/>
  <c r="AH83" i="1"/>
  <c r="AE83" i="1"/>
  <c r="X83" i="1"/>
  <c r="Y83" i="1" s="1"/>
  <c r="AN82" i="1"/>
  <c r="AK82" i="1"/>
  <c r="AH82" i="1"/>
  <c r="AE82" i="1"/>
  <c r="AB82" i="1"/>
  <c r="X82" i="1"/>
  <c r="Y82" i="1" s="1"/>
  <c r="AN81" i="1"/>
  <c r="AK81" i="1"/>
  <c r="AH81" i="1"/>
  <c r="AE81" i="1"/>
  <c r="Y81" i="1"/>
  <c r="AN80" i="1"/>
  <c r="AK80" i="1"/>
  <c r="AH80" i="1"/>
  <c r="AE80" i="1"/>
  <c r="AB80" i="1"/>
  <c r="Y80" i="1"/>
  <c r="AN79" i="1"/>
  <c r="AK79" i="1"/>
  <c r="AH79" i="1"/>
  <c r="AE79" i="1"/>
  <c r="AB79" i="1"/>
  <c r="X79" i="1"/>
  <c r="Y79" i="1" s="1"/>
  <c r="S79" i="1"/>
  <c r="AN78" i="1"/>
  <c r="AK78" i="1"/>
  <c r="AH78" i="1"/>
  <c r="AE78" i="1"/>
  <c r="AB78" i="1"/>
  <c r="X78" i="1"/>
  <c r="Y78" i="1" s="1"/>
  <c r="AN77" i="1"/>
  <c r="AK77" i="1"/>
  <c r="AH77" i="1"/>
  <c r="AE77" i="1"/>
  <c r="AB77" i="1"/>
  <c r="X77" i="1"/>
  <c r="Y77" i="1" s="1"/>
  <c r="AN76" i="1"/>
  <c r="AK76" i="1"/>
  <c r="AH76" i="1"/>
  <c r="AE76" i="1"/>
  <c r="AB76" i="1"/>
  <c r="X76" i="1"/>
  <c r="Y76" i="1" s="1"/>
  <c r="AN75" i="1"/>
  <c r="AK75" i="1"/>
  <c r="AH75" i="1"/>
  <c r="AE75" i="1"/>
  <c r="AB75" i="1"/>
  <c r="X75" i="1"/>
  <c r="Y75" i="1" s="1"/>
  <c r="AN74" i="1"/>
  <c r="AK74" i="1"/>
  <c r="AH74" i="1"/>
  <c r="AE74" i="1"/>
  <c r="AB74" i="1"/>
  <c r="X74" i="1"/>
  <c r="AN73" i="1"/>
  <c r="AK73" i="1"/>
  <c r="AH73" i="1"/>
  <c r="AE73" i="1"/>
  <c r="AB73" i="1"/>
  <c r="X73" i="1"/>
  <c r="Y73" i="1" s="1"/>
  <c r="AN72" i="1"/>
  <c r="AK72" i="1"/>
  <c r="AH72" i="1"/>
  <c r="AE72" i="1"/>
  <c r="AB72" i="1"/>
  <c r="X72" i="1"/>
  <c r="Y72" i="1" s="1"/>
  <c r="AN71" i="1"/>
  <c r="AK71" i="1"/>
  <c r="AH71" i="1"/>
  <c r="AE71" i="1"/>
  <c r="AB71" i="1"/>
  <c r="X71" i="1"/>
  <c r="Y71" i="1" s="1"/>
  <c r="AN70" i="1"/>
  <c r="AK70" i="1"/>
  <c r="AH70" i="1"/>
  <c r="AE70" i="1"/>
  <c r="AB70" i="1"/>
  <c r="X70" i="1"/>
  <c r="Y70" i="1" s="1"/>
  <c r="AN69" i="1"/>
  <c r="AK69" i="1"/>
  <c r="AH69" i="1"/>
  <c r="AE69" i="1"/>
  <c r="AB69" i="1"/>
  <c r="X69" i="1"/>
  <c r="Y69" i="1" s="1"/>
  <c r="AN68" i="1"/>
  <c r="AK68" i="1"/>
  <c r="AH68" i="1"/>
  <c r="AE68" i="1"/>
  <c r="AB68" i="1"/>
  <c r="X68" i="1"/>
  <c r="AN67" i="1"/>
  <c r="AK67" i="1"/>
  <c r="AH67" i="1"/>
  <c r="AE67" i="1"/>
  <c r="AB67" i="1"/>
  <c r="X67" i="1"/>
  <c r="Y67" i="1" s="1"/>
  <c r="AN66" i="1"/>
  <c r="AK66" i="1"/>
  <c r="AH66" i="1"/>
  <c r="AE66" i="1"/>
  <c r="AB66" i="1"/>
  <c r="X66" i="1"/>
  <c r="Y66" i="1" s="1"/>
  <c r="AN65" i="1"/>
  <c r="AK65" i="1"/>
  <c r="AH65" i="1"/>
  <c r="AE65" i="1"/>
  <c r="AB65" i="1"/>
  <c r="X65" i="1"/>
  <c r="Y65" i="1" s="1"/>
  <c r="AN64" i="1"/>
  <c r="AK64" i="1"/>
  <c r="AH64" i="1"/>
  <c r="AE64" i="1"/>
  <c r="AB64" i="1"/>
  <c r="X64" i="1"/>
  <c r="Y64" i="1" s="1"/>
  <c r="AN63" i="1"/>
  <c r="AK63" i="1"/>
  <c r="AH63" i="1"/>
  <c r="AE63" i="1"/>
  <c r="AB63" i="1"/>
  <c r="X63" i="1"/>
  <c r="Y63" i="1" s="1"/>
  <c r="AE62" i="1"/>
  <c r="X62" i="1"/>
  <c r="Y62" i="1" s="1"/>
  <c r="AK61" i="1"/>
  <c r="AH61" i="1"/>
  <c r="AE61" i="1"/>
  <c r="X61" i="1"/>
  <c r="Y61" i="1" s="1"/>
  <c r="AN60" i="1"/>
  <c r="AK60" i="1"/>
  <c r="AH60" i="1"/>
  <c r="AE60" i="1"/>
  <c r="AB60" i="1"/>
  <c r="X60" i="1"/>
  <c r="Y60" i="1" s="1"/>
  <c r="AN59" i="1"/>
  <c r="AK59" i="1"/>
  <c r="AH59" i="1"/>
  <c r="AE59" i="1"/>
  <c r="AB59" i="1"/>
  <c r="X59" i="1"/>
  <c r="Y59" i="1" s="1"/>
  <c r="AN58" i="1"/>
  <c r="AK58" i="1"/>
  <c r="AH58" i="1"/>
  <c r="AE58" i="1"/>
  <c r="AB58" i="1"/>
  <c r="X58" i="1"/>
  <c r="Y58" i="1" s="1"/>
  <c r="AN57" i="1"/>
  <c r="AK57" i="1"/>
  <c r="AH57" i="1"/>
  <c r="AE57" i="1"/>
  <c r="AB57" i="1"/>
  <c r="X57" i="1"/>
  <c r="Y57" i="1" s="1"/>
  <c r="S57" i="1"/>
  <c r="AN56" i="1"/>
  <c r="AK56" i="1"/>
  <c r="AH56" i="1"/>
  <c r="AE56" i="1"/>
  <c r="AB56" i="1"/>
  <c r="X56" i="1"/>
  <c r="Y56" i="1" s="1"/>
  <c r="AN55" i="1"/>
  <c r="AK55" i="1"/>
  <c r="AH55" i="1"/>
  <c r="AE55" i="1"/>
  <c r="AB55" i="1"/>
  <c r="X55" i="1"/>
  <c r="Y55" i="1" s="1"/>
  <c r="AN54" i="1"/>
  <c r="AK54" i="1"/>
  <c r="AH54" i="1"/>
  <c r="AE54" i="1"/>
  <c r="AB54" i="1"/>
  <c r="X54" i="1"/>
  <c r="Y54" i="1" s="1"/>
  <c r="S54" i="1"/>
  <c r="AE53" i="1"/>
  <c r="X53" i="1"/>
  <c r="Y53" i="1" s="1"/>
  <c r="AN51" i="1"/>
  <c r="AK51" i="1"/>
  <c r="AH51" i="1"/>
  <c r="AE51" i="1"/>
  <c r="AB51" i="1"/>
  <c r="Y51" i="1"/>
  <c r="AN50" i="1"/>
  <c r="AK50" i="1"/>
  <c r="AH50" i="1"/>
  <c r="AE50" i="1"/>
  <c r="AB50" i="1"/>
  <c r="Y50" i="1"/>
  <c r="AN49" i="1"/>
  <c r="AK49" i="1"/>
  <c r="AH49" i="1"/>
  <c r="AE49" i="1"/>
  <c r="AB49" i="1"/>
  <c r="S49" i="1"/>
  <c r="AE48" i="1"/>
  <c r="X48" i="1"/>
  <c r="Y48" i="1" s="1"/>
  <c r="AN47" i="1"/>
  <c r="AK47" i="1"/>
  <c r="AH47" i="1"/>
  <c r="AE47" i="1"/>
  <c r="X47" i="1"/>
  <c r="Y47" i="1" s="1"/>
  <c r="AN46" i="1"/>
  <c r="AK46" i="1"/>
  <c r="AH46" i="1"/>
  <c r="AE46" i="1"/>
  <c r="AB46" i="1"/>
  <c r="Y46" i="1"/>
  <c r="AN45" i="1"/>
  <c r="AK45" i="1"/>
  <c r="AH45" i="1"/>
  <c r="AE45" i="1"/>
  <c r="AB45" i="1"/>
  <c r="Y45" i="1"/>
  <c r="AN44" i="1"/>
  <c r="AK44" i="1"/>
  <c r="AH44" i="1"/>
  <c r="AE44" i="1"/>
  <c r="AB44" i="1"/>
  <c r="Y44" i="1"/>
  <c r="AN43" i="1"/>
  <c r="AK43" i="1"/>
  <c r="AH43" i="1"/>
  <c r="AE43" i="1"/>
  <c r="AB43" i="1"/>
  <c r="X43" i="1"/>
  <c r="S43" i="1"/>
  <c r="AK42" i="1"/>
  <c r="AH42" i="1"/>
  <c r="AE42" i="1"/>
  <c r="AB42" i="1"/>
  <c r="X42" i="1"/>
  <c r="Y42" i="1" s="1"/>
  <c r="AN41" i="1"/>
  <c r="AK41" i="1"/>
  <c r="AH41" i="1"/>
  <c r="AE41" i="1"/>
  <c r="AB41" i="1"/>
  <c r="X41" i="1"/>
  <c r="Y41" i="1" s="1"/>
  <c r="AN40" i="1"/>
  <c r="AK40" i="1"/>
  <c r="AH40" i="1"/>
  <c r="AE40" i="1"/>
  <c r="AB40" i="1"/>
  <c r="X40" i="1"/>
  <c r="Y40" i="1" s="1"/>
  <c r="AN39" i="1"/>
  <c r="AK39" i="1"/>
  <c r="AH39" i="1"/>
  <c r="AE39" i="1"/>
  <c r="AB39" i="1"/>
  <c r="X39" i="1"/>
  <c r="Y39" i="1" s="1"/>
  <c r="AN38" i="1"/>
  <c r="AK38" i="1"/>
  <c r="AH38" i="1"/>
  <c r="AE38" i="1"/>
  <c r="AB38" i="1"/>
  <c r="X38" i="1"/>
  <c r="Y38" i="1" s="1"/>
  <c r="S38" i="1"/>
  <c r="AN37" i="1"/>
  <c r="AK37" i="1"/>
  <c r="AH37" i="1"/>
  <c r="AE37" i="1"/>
  <c r="X37" i="1"/>
  <c r="Y37" i="1" s="1"/>
  <c r="AN36" i="1"/>
  <c r="AK36" i="1"/>
  <c r="AH36" i="1"/>
  <c r="AE36" i="1"/>
  <c r="X36" i="1"/>
  <c r="S36" i="1"/>
  <c r="AN35" i="1"/>
  <c r="AK35" i="1"/>
  <c r="AH35" i="1"/>
  <c r="AE35" i="1"/>
  <c r="AB35" i="1"/>
  <c r="X35" i="1"/>
  <c r="Y35" i="1" s="1"/>
  <c r="AN34" i="1"/>
  <c r="AK34" i="1"/>
  <c r="AH34" i="1"/>
  <c r="AE34" i="1"/>
  <c r="AB34" i="1"/>
  <c r="X34" i="1"/>
  <c r="S34" i="1"/>
  <c r="AN33" i="1"/>
  <c r="AH33" i="1"/>
  <c r="AE33" i="1"/>
  <c r="AB33" i="1"/>
  <c r="X33" i="1"/>
  <c r="Y33" i="1" s="1"/>
  <c r="AN32" i="1"/>
  <c r="AK32" i="1"/>
  <c r="AH32" i="1"/>
  <c r="AE32" i="1"/>
  <c r="AB32" i="1"/>
  <c r="X32" i="1"/>
  <c r="Y32" i="1" s="1"/>
  <c r="S32" i="1"/>
  <c r="AN31" i="1"/>
  <c r="AK31" i="1"/>
  <c r="AH31" i="1"/>
  <c r="AE31" i="1"/>
  <c r="AB31" i="1"/>
  <c r="Y31" i="1"/>
  <c r="AN30" i="1"/>
  <c r="AK30" i="1"/>
  <c r="AH30" i="1"/>
  <c r="AE30" i="1"/>
  <c r="AB30" i="1"/>
  <c r="X30" i="1"/>
  <c r="Y30" i="1" s="1"/>
  <c r="AN29" i="1"/>
  <c r="AK29" i="1"/>
  <c r="AH29" i="1"/>
  <c r="AE29" i="1"/>
  <c r="AB29" i="1"/>
  <c r="Y29" i="1"/>
  <c r="AN28" i="1"/>
  <c r="AK28" i="1"/>
  <c r="AE28" i="1"/>
  <c r="AB28" i="1"/>
  <c r="Y28" i="1"/>
  <c r="AN27" i="1"/>
  <c r="AK27" i="1"/>
  <c r="AH27" i="1"/>
  <c r="AE27" i="1"/>
  <c r="AB27" i="1"/>
  <c r="AN26" i="1"/>
  <c r="AK26" i="1"/>
  <c r="AH26" i="1"/>
  <c r="AE26" i="1"/>
  <c r="AB26" i="1"/>
  <c r="X26" i="1"/>
  <c r="Y26" i="1" s="1"/>
  <c r="AN25" i="1"/>
  <c r="AK25" i="1"/>
  <c r="AH25" i="1"/>
  <c r="AE25" i="1"/>
  <c r="AB25" i="1"/>
  <c r="Y25" i="1"/>
  <c r="AN24" i="1"/>
  <c r="AK24" i="1"/>
  <c r="AH24" i="1"/>
  <c r="AE24" i="1"/>
  <c r="AB24" i="1"/>
  <c r="X24" i="1"/>
  <c r="Y24" i="1" s="1"/>
  <c r="AN23" i="1"/>
  <c r="AK23" i="1"/>
  <c r="AH23" i="1"/>
  <c r="AE23" i="1"/>
  <c r="AB23" i="1"/>
  <c r="X23" i="1"/>
  <c r="Y23" i="1" s="1"/>
  <c r="AN22" i="1"/>
  <c r="AK22" i="1"/>
  <c r="AH22" i="1"/>
  <c r="AE22" i="1"/>
  <c r="AB22" i="1"/>
  <c r="X22" i="1"/>
  <c r="Y22" i="1" s="1"/>
  <c r="AN21" i="1"/>
  <c r="AK21" i="1"/>
  <c r="AH21" i="1"/>
  <c r="AE21" i="1"/>
  <c r="AB21" i="1"/>
  <c r="X21" i="1"/>
  <c r="Y21" i="1" s="1"/>
  <c r="AN20" i="1"/>
  <c r="AK20" i="1"/>
  <c r="AH20" i="1"/>
  <c r="AE20" i="1"/>
  <c r="AB20" i="1"/>
  <c r="X20" i="1"/>
  <c r="Y20" i="1" s="1"/>
  <c r="AN19" i="1"/>
  <c r="AK19" i="1"/>
  <c r="AH19" i="1"/>
  <c r="AE19" i="1"/>
  <c r="AB19" i="1"/>
  <c r="X19" i="1"/>
  <c r="Y19" i="1" s="1"/>
  <c r="AN18" i="1"/>
  <c r="AK18" i="1"/>
  <c r="AH18" i="1"/>
  <c r="AE18" i="1"/>
  <c r="AB18" i="1"/>
  <c r="X18" i="1"/>
  <c r="S18" i="1"/>
  <c r="AN17" i="1"/>
  <c r="AK17" i="1"/>
  <c r="AH17" i="1"/>
  <c r="AE17" i="1"/>
  <c r="AB17" i="1"/>
  <c r="X17" i="1"/>
  <c r="Y17" i="1" s="1"/>
  <c r="AN16" i="1"/>
  <c r="AK16" i="1"/>
  <c r="AH16" i="1"/>
  <c r="AE16" i="1"/>
  <c r="AB16" i="1"/>
  <c r="Y16" i="1"/>
  <c r="AN15" i="1"/>
  <c r="AK15" i="1"/>
  <c r="AH15" i="1"/>
  <c r="AE15" i="1"/>
  <c r="AB15" i="1"/>
  <c r="S15" i="1"/>
  <c r="AN14" i="1"/>
  <c r="AK14" i="1"/>
  <c r="AH14" i="1"/>
  <c r="AE14" i="1"/>
  <c r="AB14" i="1"/>
  <c r="X14" i="1"/>
  <c r="Y14" i="1" s="1"/>
  <c r="AN13" i="1"/>
  <c r="AK13" i="1"/>
  <c r="AH13" i="1"/>
  <c r="AE13" i="1"/>
  <c r="AB13" i="1"/>
  <c r="X13" i="1"/>
  <c r="Y13" i="1" s="1"/>
  <c r="AN12" i="1"/>
  <c r="AK12" i="1"/>
  <c r="AH12" i="1"/>
  <c r="AE12" i="1"/>
  <c r="AB12" i="1"/>
  <c r="X12" i="1"/>
  <c r="Y12" i="1" s="1"/>
  <c r="AN11" i="1"/>
  <c r="AK11" i="1"/>
  <c r="AH11" i="1"/>
  <c r="AE11" i="1"/>
  <c r="AB11" i="1"/>
  <c r="X11" i="1"/>
  <c r="Y11" i="1" s="1"/>
  <c r="AN10" i="1"/>
  <c r="AK10" i="1"/>
  <c r="AH10" i="1"/>
  <c r="AE10" i="1"/>
  <c r="AB10" i="1"/>
  <c r="X10" i="1"/>
  <c r="Y10" i="1" s="1"/>
  <c r="AN9" i="1"/>
  <c r="AK9" i="1"/>
  <c r="AH9" i="1"/>
  <c r="AE9" i="1"/>
  <c r="AB9" i="1"/>
  <c r="Y9" i="1"/>
  <c r="AN8" i="1"/>
  <c r="AK8" i="1"/>
  <c r="AH8" i="1"/>
  <c r="AE8" i="1"/>
  <c r="AB8" i="1"/>
  <c r="S8" i="1"/>
  <c r="AN7" i="1"/>
  <c r="AK7" i="1"/>
  <c r="AH7" i="1"/>
  <c r="AE7" i="1"/>
  <c r="AB7" i="1"/>
  <c r="AN6" i="1"/>
  <c r="AK6" i="1"/>
  <c r="AH6" i="1"/>
  <c r="AE6" i="1"/>
  <c r="AB6" i="1"/>
  <c r="X6" i="1"/>
  <c r="Y6" i="1" s="1"/>
  <c r="S6" i="1"/>
  <c r="Y43" i="1" l="1"/>
  <c r="Y165" i="1"/>
  <c r="Y8" i="1"/>
  <c r="Y34" i="1"/>
  <c r="Y204" i="1"/>
  <c r="Y233" i="1"/>
  <c r="Y68" i="1"/>
  <c r="Y245" i="1"/>
  <c r="M10" i="2"/>
  <c r="Y15" i="1"/>
  <c r="Y134" i="1"/>
  <c r="Y49" i="1"/>
  <c r="Y74" i="1"/>
  <c r="Y18" i="1"/>
  <c r="Y140" i="1"/>
  <c r="Y141" i="1"/>
  <c r="Y143" i="1"/>
  <c r="Y180" i="1"/>
  <c r="Y247" i="1"/>
  <c r="Y271" i="1"/>
  <c r="Y36" i="1"/>
  <c r="Y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5" authorId="0" shapeId="0" xr:uid="{3D4C381D-4599-214D-BB10-FBDEC331FDE6}">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D5" authorId="0" shapeId="0" xr:uid="{6791D55A-35AD-9F46-8716-7C14E4E3578A}">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F5" authorId="0" shapeId="0" xr:uid="{5A51D08A-D94E-714B-8ABD-CB80C768AE9D}">
      <text>
        <r>
          <rPr>
            <sz val="12"/>
            <color rgb="FF000000"/>
            <rFont val="Arial"/>
            <family val="2"/>
          </rPr>
          <t>son una agrupación de intervenciones intersectoriales que buscan destacar temas de gran impacto para materializar la propuesta del plan y avanzar en el cumplimiento de los logros de ciudad </t>
        </r>
      </text>
    </comment>
    <comment ref="H5" authorId="0" shapeId="0" xr:uid="{0A3F8A3E-E800-FB45-86E4-66716CAF8128}">
      <text>
        <r>
          <rPr>
            <b/>
            <sz val="12"/>
            <color rgb="FF000000"/>
            <rFont val="Arial"/>
            <family val="2"/>
          </rPr>
          <t xml:space="preserve">PDD Artículo 15. Definición de Programas. </t>
        </r>
        <r>
          <rPr>
            <sz val="12"/>
            <color rgb="FF000000"/>
            <rFont val="Arial"/>
            <family val="2"/>
          </rPr>
          <t xml:space="preserve">Los Programas del Plan Distrital de Desarrollo se definen según el propósito: 
</t>
        </r>
      </text>
    </comment>
    <comment ref="J5" authorId="0" shapeId="0" xr:uid="{599A38DB-6367-1C40-AEF0-5B33861AFA11}">
      <text>
        <r>
          <rPr>
            <sz val="12"/>
            <color rgb="FF000000"/>
            <rFont val="Tahoma"/>
            <family val="2"/>
          </rPr>
          <t>Hace referencias a los bienes y servicios que el Sector Cultura, Recreación y Deporte entregarán en el marco del Plan Distrital de Desarrollo</t>
        </r>
      </text>
    </comment>
    <comment ref="L5" authorId="0" shapeId="0" xr:uid="{F34EE911-9265-2942-A0E9-D79B10A36E12}">
      <text>
        <r>
          <rPr>
            <sz val="12"/>
            <color rgb="FF000000"/>
            <rFont val="Tahoma"/>
            <family val="2"/>
          </rPr>
          <t xml:space="preserve">Hace referencia a la forma de medir el avance en la entrega de los bienes y servicios a que hacer relación la meta de producto.
</t>
        </r>
      </text>
    </comment>
    <comment ref="N5" authorId="0" shapeId="0" xr:uid="{F85BFA12-DC38-9146-8400-1E70FD9AAFFB}">
      <text>
        <r>
          <rPr>
            <b/>
            <sz val="12"/>
            <color rgb="FF000000"/>
            <rFont val="Tahoma"/>
            <family val="2"/>
          </rPr>
          <t xml:space="preserve">MPDD: </t>
        </r>
        <r>
          <rPr>
            <sz val="12"/>
            <color rgb="FF000000"/>
            <rFont val="Tahoma"/>
            <family val="2"/>
          </rPr>
          <t xml:space="preserve">Meta de producto del Plan Distrital de Desarrollo
</t>
        </r>
        <r>
          <rPr>
            <sz val="12"/>
            <color rgb="FF000000"/>
            <rFont val="Tahoma"/>
            <family val="2"/>
          </rPr>
          <t xml:space="preserve">
</t>
        </r>
        <r>
          <rPr>
            <b/>
            <sz val="12"/>
            <color rgb="FF000000"/>
            <rFont val="Tahoma"/>
            <family val="2"/>
          </rPr>
          <t xml:space="preserve">MPI: </t>
        </r>
        <r>
          <rPr>
            <sz val="12"/>
            <color rgb="FF000000"/>
            <rFont val="Tahoma"/>
            <family val="2"/>
          </rPr>
          <t>Meta de proyecto de inversión</t>
        </r>
      </text>
    </comment>
    <comment ref="O5" authorId="0" shapeId="0" xr:uid="{B55ADF5E-A572-FE49-8D30-0BBEF140C8C7}">
      <text>
        <r>
          <rPr>
            <sz val="12"/>
            <color rgb="FF000000"/>
            <rFont val="Tahoma"/>
            <family val="2"/>
          </rPr>
          <t xml:space="preserve">Código del Proyecto de Inversiíon designado por SEGPLAN
</t>
        </r>
      </text>
    </comment>
    <comment ref="P5" authorId="0" shapeId="0" xr:uid="{D16A18E3-9E22-3D46-B385-A8AA79C947CF}">
      <text>
        <r>
          <rPr>
            <sz val="12"/>
            <color rgb="FF000000"/>
            <rFont val="Tahoma"/>
            <family val="2"/>
          </rPr>
          <t xml:space="preserve">Nombre del proyecto de inversión
</t>
        </r>
      </text>
    </comment>
    <comment ref="Q5" authorId="0" shapeId="0" xr:uid="{9FFBDF95-8524-9D4A-837E-757E2F2D8572}">
      <text>
        <r>
          <rPr>
            <sz val="12"/>
            <color rgb="FF000000"/>
            <rFont val="Tahoma"/>
            <family val="2"/>
          </rPr>
          <t xml:space="preserve">Denominación de la meta de proyecto de inversión
</t>
        </r>
      </text>
    </comment>
    <comment ref="S5" authorId="0" shapeId="0" xr:uid="{4F791F6D-8189-9B4E-8369-B2B3D3A2544C}">
      <text>
        <r>
          <rPr>
            <sz val="12"/>
            <color rgb="FF000000"/>
            <rFont val="Tahoma"/>
            <family val="2"/>
          </rPr>
          <t xml:space="preserve">Hace referencia a la magnitud a alcanzar en el marco del Plan Distrital de Desarrollo
</t>
        </r>
      </text>
    </comment>
    <comment ref="T5" authorId="0" shapeId="0" xr:uid="{B0A1BC1C-DDC1-CC4F-9440-6299167A7714}">
      <text>
        <r>
          <rPr>
            <sz val="12"/>
            <color rgb="FF000000"/>
            <rFont val="Tahoma"/>
            <family val="2"/>
          </rPr>
          <t xml:space="preserve">Entidad responsable de ejecutar las metas. 
</t>
        </r>
        <r>
          <rPr>
            <sz val="12"/>
            <color rgb="FF000000"/>
            <rFont val="Tahoma"/>
            <family val="2"/>
          </rPr>
          <t xml:space="preserve">SCRD: Secretaría de Cultura, Recreación y Deporte
</t>
        </r>
        <r>
          <rPr>
            <sz val="12"/>
            <color rgb="FF000000"/>
            <rFont val="Tahoma"/>
            <family val="2"/>
          </rPr>
          <t xml:space="preserve">IDRD: Instituto Distrital de Recreación y Deporte
</t>
        </r>
        <r>
          <rPr>
            <sz val="12"/>
            <color rgb="FF000000"/>
            <rFont val="Tahoma"/>
            <family val="2"/>
          </rPr>
          <t xml:space="preserve">IDPC: Instituto Distrita de Patrimonio CUltural
</t>
        </r>
        <r>
          <rPr>
            <sz val="12"/>
            <color rgb="FF000000"/>
            <rFont val="Tahoma"/>
            <family val="2"/>
          </rPr>
          <t xml:space="preserve">IDARTES: Instituto Distrital de las Artesa
</t>
        </r>
        <r>
          <rPr>
            <sz val="12"/>
            <color rgb="FF000000"/>
            <rFont val="Tahoma"/>
            <family val="2"/>
          </rPr>
          <t xml:space="preserve">OFB: Orquesta Filarmónica de Bogotá
</t>
        </r>
        <r>
          <rPr>
            <sz val="12"/>
            <color rgb="FF000000"/>
            <rFont val="Tahoma"/>
            <family val="2"/>
          </rPr>
          <t xml:space="preserve">FUGA: Fundación Gilberto Alzate Avendaño
</t>
        </r>
        <r>
          <rPr>
            <sz val="12"/>
            <color rgb="FF000000"/>
            <rFont val="Tahoma"/>
            <family val="2"/>
          </rPr>
          <t xml:space="preserve">Canal: Canal Capital
</t>
        </r>
      </text>
    </comment>
    <comment ref="V5" authorId="0" shapeId="0" xr:uid="{D7E9AC23-FE9D-7648-885C-D6C5E1503ABD}">
      <text>
        <r>
          <rPr>
            <b/>
            <sz val="12"/>
            <color rgb="FF000000"/>
            <rFont val="Arial"/>
            <family val="2"/>
          </rPr>
          <t xml:space="preserve">Anualización que Suma: </t>
        </r>
        <r>
          <rPr>
            <sz val="12"/>
            <color rgb="FF000000"/>
            <rFont val="Arial"/>
            <family val="2"/>
          </rPr>
          <t xml:space="preserve">La sumatoria de la anualización debe ser igual a la cantidad programada para la meta del proyecto. 
</t>
        </r>
        <r>
          <rPr>
            <sz val="12"/>
            <color rgb="FF000000"/>
            <rFont val="Arial"/>
            <family val="2"/>
          </rPr>
          <t xml:space="preserve">
</t>
        </r>
        <r>
          <rPr>
            <b/>
            <sz val="12"/>
            <color rgb="FF000000"/>
            <rFont val="Arial"/>
            <family val="2"/>
          </rPr>
          <t xml:space="preserve">Anualización Constante: </t>
        </r>
        <r>
          <rPr>
            <sz val="12"/>
            <color rgb="FF000000"/>
            <rFont val="Arial"/>
            <family val="2"/>
          </rPr>
          <t xml:space="preserve">El valor programado para cada año permanece y debe ser igual a la cantidad programada para la meta del proyecto. Por lo tanto los años no se suman para obtener la cantidad total de la meta.
</t>
        </r>
        <r>
          <rPr>
            <sz val="12"/>
            <color rgb="FF000000"/>
            <rFont val="Tahoma"/>
            <family val="2"/>
          </rPr>
          <t xml:space="preserve">
</t>
        </r>
        <r>
          <rPr>
            <b/>
            <sz val="12"/>
            <color rgb="FF000000"/>
            <rFont val="Arial"/>
            <family val="2"/>
          </rPr>
          <t xml:space="preserve">Anualización Incremental: </t>
        </r>
        <r>
          <rPr>
            <sz val="12"/>
            <color rgb="FF000000"/>
            <rFont val="Arial"/>
            <family val="2"/>
          </rPr>
          <t xml:space="preserve">El valor programado para cada año va aumentando, es decir, el valor programado para el año siguiente incluye el valor del año anterior. Por lo tanto, no se suman sino que progresivamente en cada año se va logrando la cantidad programada para la meta del proyecto (el valor del último año programado debe ser igual a la magnitud definida para la meta del proyecto).
</t>
        </r>
        <r>
          <rPr>
            <sz val="12"/>
            <color rgb="FF000000"/>
            <rFont val="Tahoma"/>
            <family val="2"/>
          </rPr>
          <t xml:space="preserve">
</t>
        </r>
        <r>
          <rPr>
            <b/>
            <sz val="12"/>
            <color rgb="FF000000"/>
            <rFont val="Arial"/>
            <family val="2"/>
          </rPr>
          <t xml:space="preserve">Anualización Decreciente: </t>
        </r>
        <r>
          <rPr>
            <sz val="12"/>
            <color rgb="FF000000"/>
            <rFont val="Arial"/>
            <family val="2"/>
          </rPr>
          <t>El valor programado para cada año va disminuyendo, es decir, el valor programado de cada año debe ser menor o igual que el valor del año inmediatamente anterior. Por lo tanto no se suman, se trata de ir reduciendo cada año algo hasta llegar a la cantidad programada por la meta del proyecto (el valor del último año programado debe ser igual a la magnitud definida para la meta del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BFF29D3A-E2E6-4DEC-B4FA-F04E873199B5}">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B5" authorId="0" shapeId="0" xr:uid="{F0AA134D-E853-4A80-8063-0CE89E743F0E}">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C5" authorId="0" shapeId="0" xr:uid="{CA453D50-D5E4-447C-B28C-442A7EDE059A}">
      <text>
        <r>
          <rPr>
            <sz val="12"/>
            <color rgb="FF000000"/>
            <rFont val="Arial"/>
            <family val="2"/>
          </rPr>
          <t>son una agrupación de intervenciones intersectoriales que buscan destacar temas de gran impacto para materializar la propuesta del plan y avanzar en el cumplimiento de los logros de ciudad </t>
        </r>
      </text>
    </comment>
    <comment ref="D5" authorId="0" shapeId="0" xr:uid="{5D8E15FB-FFBB-4860-BC9F-3106F756AF08}">
      <text>
        <r>
          <rPr>
            <b/>
            <sz val="12"/>
            <color rgb="FF000000"/>
            <rFont val="Arial"/>
            <family val="2"/>
          </rPr>
          <t xml:space="preserve">PDD Artículo 15. Definición de Programas. </t>
        </r>
        <r>
          <rPr>
            <sz val="12"/>
            <color rgb="FF000000"/>
            <rFont val="Arial"/>
            <family val="2"/>
          </rPr>
          <t xml:space="preserve">Los Programas del Plan Distrital de Desarrollo se definen según el propósito: 
</t>
        </r>
      </text>
    </comment>
    <comment ref="E5" authorId="0" shapeId="0" xr:uid="{82E06ED5-60ED-4E4E-8D45-BDCD8F53AC21}">
      <text>
        <r>
          <rPr>
            <sz val="12"/>
            <color rgb="FF000000"/>
            <rFont val="Tahoma"/>
            <family val="2"/>
          </rPr>
          <t>Hace referencias a los bienes y servicios que el Sector Cultura, Recreación y Deporte entregarán en el marco del Plan Distrital de Desarrollo</t>
        </r>
      </text>
    </comment>
    <comment ref="F5" authorId="0" shapeId="0" xr:uid="{030C488E-0683-4664-94A3-271AC93AB7A1}">
      <text>
        <r>
          <rPr>
            <sz val="12"/>
            <color rgb="FF000000"/>
            <rFont val="Tahoma"/>
            <family val="2"/>
          </rPr>
          <t xml:space="preserve">Hace referencia a la forma de medir el avance en la entrega de los bienes y servicios a que hacer relación la meta de producto.
</t>
        </r>
      </text>
    </comment>
    <comment ref="H5" authorId="0" shapeId="0" xr:uid="{76CA9580-5492-4487-B109-11998EDDBD0D}">
      <text>
        <r>
          <rPr>
            <b/>
            <sz val="12"/>
            <color rgb="FF000000"/>
            <rFont val="Tahoma"/>
            <family val="2"/>
          </rPr>
          <t xml:space="preserve">MPDD: </t>
        </r>
        <r>
          <rPr>
            <sz val="12"/>
            <color rgb="FF000000"/>
            <rFont val="Tahoma"/>
            <family val="2"/>
          </rPr>
          <t xml:space="preserve">Meta de producto del Plan Distrital de Desarrollo
</t>
        </r>
        <r>
          <rPr>
            <sz val="12"/>
            <color rgb="FF000000"/>
            <rFont val="Tahoma"/>
            <family val="2"/>
          </rPr>
          <t xml:space="preserve">
</t>
        </r>
        <r>
          <rPr>
            <b/>
            <sz val="12"/>
            <color rgb="FF000000"/>
            <rFont val="Tahoma"/>
            <family val="2"/>
          </rPr>
          <t xml:space="preserve">MPI: </t>
        </r>
        <r>
          <rPr>
            <sz val="12"/>
            <color rgb="FF000000"/>
            <rFont val="Tahoma"/>
            <family val="2"/>
          </rPr>
          <t>Meta de proyecto de inversión</t>
        </r>
      </text>
    </comment>
    <comment ref="I5" authorId="0" shapeId="0" xr:uid="{E3901E67-4B32-4F5E-A185-A5F1FBBB6171}">
      <text>
        <r>
          <rPr>
            <sz val="12"/>
            <color rgb="FF000000"/>
            <rFont val="Tahoma"/>
            <family val="2"/>
          </rPr>
          <t xml:space="preserve">Código del Proyecto de Inversiíon designado por SEGPLAN
</t>
        </r>
      </text>
    </comment>
    <comment ref="J5" authorId="0" shapeId="0" xr:uid="{9DD5AA5D-1A33-4791-A4BC-38AEBDC90895}">
      <text>
        <r>
          <rPr>
            <sz val="12"/>
            <color rgb="FF000000"/>
            <rFont val="Tahoma"/>
            <family val="2"/>
          </rPr>
          <t xml:space="preserve">Nombre del proyecto de inversión
</t>
        </r>
      </text>
    </comment>
    <comment ref="K5" authorId="0" shapeId="0" xr:uid="{575FD834-D6C0-4771-AFB1-D5EF8D3A8593}">
      <text>
        <r>
          <rPr>
            <sz val="12"/>
            <color rgb="FF000000"/>
            <rFont val="Tahoma"/>
            <family val="2"/>
          </rPr>
          <t xml:space="preserve">Denominación de la meta de proyecto de inversión
</t>
        </r>
      </text>
    </comment>
    <comment ref="L5" authorId="0" shapeId="0" xr:uid="{E7090A73-1037-4026-BB7D-AC774CC4D4AE}">
      <text>
        <r>
          <rPr>
            <sz val="12"/>
            <color rgb="FF000000"/>
            <rFont val="Tahoma"/>
            <family val="2"/>
          </rPr>
          <t xml:space="preserve">Hace referencia a la magnitud a alcanzar en el marco del Plan Distrital de Desarrollo
</t>
        </r>
      </text>
    </comment>
    <comment ref="M5" authorId="0" shapeId="0" xr:uid="{A1B69C13-443C-4762-88E0-95AE7002F280}">
      <text>
        <r>
          <rPr>
            <sz val="12"/>
            <color rgb="FF000000"/>
            <rFont val="Tahoma"/>
            <family val="2"/>
          </rPr>
          <t xml:space="preserve">Entidad responsable de ejecutar las metas. 
</t>
        </r>
        <r>
          <rPr>
            <sz val="12"/>
            <color rgb="FF000000"/>
            <rFont val="Tahoma"/>
            <family val="2"/>
          </rPr>
          <t xml:space="preserve">SCRD: Secretaría de Cultura, Recreación y Deporte
</t>
        </r>
        <r>
          <rPr>
            <sz val="12"/>
            <color rgb="FF000000"/>
            <rFont val="Tahoma"/>
            <family val="2"/>
          </rPr>
          <t xml:space="preserve">IDRD: Instituto Distrital de Recreación y Deporte
</t>
        </r>
        <r>
          <rPr>
            <sz val="12"/>
            <color rgb="FF000000"/>
            <rFont val="Tahoma"/>
            <family val="2"/>
          </rPr>
          <t xml:space="preserve">IDPC: Instituto Distrita de Patrimonio CUltural
</t>
        </r>
        <r>
          <rPr>
            <sz val="12"/>
            <color rgb="FF000000"/>
            <rFont val="Tahoma"/>
            <family val="2"/>
          </rPr>
          <t xml:space="preserve">IDARTES: Instituto Distrital de las Artesa
</t>
        </r>
        <r>
          <rPr>
            <sz val="12"/>
            <color rgb="FF000000"/>
            <rFont val="Tahoma"/>
            <family val="2"/>
          </rPr>
          <t xml:space="preserve">OFB: Orquesta Filarmónica de Bogotá
</t>
        </r>
        <r>
          <rPr>
            <sz val="12"/>
            <color rgb="FF000000"/>
            <rFont val="Tahoma"/>
            <family val="2"/>
          </rPr>
          <t xml:space="preserve">FUGA: Fundación Gilberto Alzate Avendaño
</t>
        </r>
        <r>
          <rPr>
            <sz val="12"/>
            <color rgb="FF000000"/>
            <rFont val="Tahoma"/>
            <family val="2"/>
          </rPr>
          <t xml:space="preserve">Canal: Canal Capital
</t>
        </r>
      </text>
    </comment>
    <comment ref="O5" authorId="0" shapeId="0" xr:uid="{E9B57B8F-876C-4D0F-872A-301A72D5F3E6}">
      <text>
        <r>
          <rPr>
            <b/>
            <sz val="12"/>
            <color rgb="FF000000"/>
            <rFont val="Arial"/>
            <family val="2"/>
          </rPr>
          <t xml:space="preserve">Anualización que Suma: </t>
        </r>
        <r>
          <rPr>
            <sz val="12"/>
            <color rgb="FF000000"/>
            <rFont val="Arial"/>
            <family val="2"/>
          </rPr>
          <t xml:space="preserve">La sumatoria de la anualización debe ser igual a la cantidad programada para la meta del proyecto. 
</t>
        </r>
        <r>
          <rPr>
            <sz val="12"/>
            <color rgb="FF000000"/>
            <rFont val="Arial"/>
            <family val="2"/>
          </rPr>
          <t xml:space="preserve">
</t>
        </r>
        <r>
          <rPr>
            <b/>
            <sz val="12"/>
            <color rgb="FF000000"/>
            <rFont val="Arial"/>
            <family val="2"/>
          </rPr>
          <t xml:space="preserve">Anualización Constante: </t>
        </r>
        <r>
          <rPr>
            <sz val="12"/>
            <color rgb="FF000000"/>
            <rFont val="Arial"/>
            <family val="2"/>
          </rPr>
          <t xml:space="preserve">El valor programado para cada año permanece y debe ser igual a la cantidad programada para la meta del proyecto. Por lo tanto los años no se suman para obtener la cantidad total de la meta.
</t>
        </r>
        <r>
          <rPr>
            <sz val="12"/>
            <color rgb="FF000000"/>
            <rFont val="Tahoma"/>
            <family val="2"/>
          </rPr>
          <t xml:space="preserve">
</t>
        </r>
        <r>
          <rPr>
            <b/>
            <sz val="12"/>
            <color rgb="FF000000"/>
            <rFont val="Arial"/>
            <family val="2"/>
          </rPr>
          <t xml:space="preserve">Anualización Incremental: </t>
        </r>
        <r>
          <rPr>
            <sz val="12"/>
            <color rgb="FF000000"/>
            <rFont val="Arial"/>
            <family val="2"/>
          </rPr>
          <t xml:space="preserve">El valor programado para cada año va aumentando, es decir, el valor programado para el año siguiente incluye el valor del año anterior. Por lo tanto, no se suman sino que progresivamente en cada año se va logrando la cantidad programada para la meta del proyecto (el valor del último año programado debe ser igual a la magnitud definida para la meta del proyecto).
</t>
        </r>
        <r>
          <rPr>
            <sz val="12"/>
            <color rgb="FF000000"/>
            <rFont val="Tahoma"/>
            <family val="2"/>
          </rPr>
          <t xml:space="preserve">
</t>
        </r>
        <r>
          <rPr>
            <b/>
            <sz val="12"/>
            <color rgb="FF000000"/>
            <rFont val="Arial"/>
            <family val="2"/>
          </rPr>
          <t xml:space="preserve">Anualización Decreciente: </t>
        </r>
        <r>
          <rPr>
            <sz val="12"/>
            <color rgb="FF000000"/>
            <rFont val="Arial"/>
            <family val="2"/>
          </rPr>
          <t>El valor programado para cada año va disminuyendo, es decir, el valor programado de cada año debe ser menor o igual que el valor del año inmediatamente anterior. Por lo tanto no se suman, se trata de ir reduciendo cada año algo hasta llegar a la cantidad programada por la meta del proyecto (el valor del último año programado debe ser igual a la magnitud definida para la meta del proyecto)</t>
        </r>
      </text>
    </comment>
  </commentList>
</comments>
</file>

<file path=xl/sharedStrings.xml><?xml version="1.0" encoding="utf-8"?>
<sst xmlns="http://schemas.openxmlformats.org/spreadsheetml/2006/main" count="4311" uniqueCount="636">
  <si>
    <t># Prop.</t>
  </si>
  <si>
    <t>Propósito (Objetivo)</t>
  </si>
  <si>
    <t># LC</t>
  </si>
  <si>
    <t>Logros de Ciudad</t>
  </si>
  <si>
    <t># P.E.</t>
  </si>
  <si>
    <t>Programa Estratégico</t>
  </si>
  <si>
    <t># Prog.</t>
  </si>
  <si>
    <t>Programa</t>
  </si>
  <si>
    <t># M.Prod.</t>
  </si>
  <si>
    <t>Meta de Producto</t>
  </si>
  <si>
    <t># Indicador</t>
  </si>
  <si>
    <t>Indicador Meta de Producto</t>
  </si>
  <si>
    <t>Línea Base</t>
  </si>
  <si>
    <t>MPDD / MPI</t>
  </si>
  <si>
    <t>COD. PI</t>
  </si>
  <si>
    <t>Proyecto de Inversión</t>
  </si>
  <si>
    <t>Meta de Proyecto de Inversión</t>
  </si>
  <si>
    <t>Magnitud cuatrienio Sector</t>
  </si>
  <si>
    <t>Entidad</t>
  </si>
  <si>
    <t>Tipo anualización del indicador</t>
  </si>
  <si>
    <t xml:space="preserve"> Programación cuatrienio inicial</t>
  </si>
  <si>
    <t>Programación cuatrienio</t>
  </si>
  <si>
    <t>Diferencia</t>
  </si>
  <si>
    <t>Programación 2020</t>
  </si>
  <si>
    <t>Ejecución 2020</t>
  </si>
  <si>
    <t>% de Avance</t>
  </si>
  <si>
    <t>Programación 2021</t>
  </si>
  <si>
    <t>Ejecución 2021</t>
  </si>
  <si>
    <t>Programación 2022</t>
  </si>
  <si>
    <t>Ejecución 2022</t>
  </si>
  <si>
    <t>Programación 2023</t>
  </si>
  <si>
    <t>Ejecución 2023</t>
  </si>
  <si>
    <t>Programación 2024</t>
  </si>
  <si>
    <t>Ejecución 2024</t>
  </si>
  <si>
    <t>% avance transcurrido PDD</t>
  </si>
  <si>
    <t>% de Avance PDD</t>
  </si>
  <si>
    <t>Hacer un nuevo contrato social con igualdad de oportunidades para la inclusión social, productiva y política.</t>
  </si>
  <si>
    <t>Rediseñar el esquema de subsidios y contribuciones de Bogotá para garantizar un ingreso mínimo por hogar, que reduzca el peso de los factores que afectan la equidad del ingreso de los hogares.</t>
  </si>
  <si>
    <t>Mejores ingresos de los hogares y combatir la feminización de la pobreza</t>
  </si>
  <si>
    <t>Subsidios y Transferencias para la equidad</t>
  </si>
  <si>
    <t>Entregar el 100% de los recursos previstos para Beneficios Económicos Periódicos (BEPS)</t>
  </si>
  <si>
    <t>Porcentaje de Beneficios Económicos Periódicos (BEPS) entregados</t>
  </si>
  <si>
    <t>MPDD</t>
  </si>
  <si>
    <t>SCRD</t>
  </si>
  <si>
    <t>DACP</t>
  </si>
  <si>
    <t>CONSTANTE</t>
  </si>
  <si>
    <t>MPI</t>
  </si>
  <si>
    <t>Aportes para los creadores y gestores culturales de Bogotá</t>
  </si>
  <si>
    <t>Entregar el 100 de los recursos previstos para Beneficios Económico Periódicos
(BEPS)</t>
  </si>
  <si>
    <t>Cerrar las brechas de cobertura, calidad y competencias a lo largo del ciclo de la formación integral, desde primera infancia hasta la educación superior y continua para la vida.</t>
  </si>
  <si>
    <t>Oportunidades de educación, salud y cultura para mujeres, jóvenes, niños, niñas y adolescentes</t>
  </si>
  <si>
    <t>Educación inicial: Bases sólidas para la vida</t>
  </si>
  <si>
    <t>Promover la atención de 93.000 beneficiarios de primera infancia a través la realización de experiencias artísticas a favor de los derechos culturales.</t>
  </si>
  <si>
    <t>Número de beneficiarios de primera infancia atendidos</t>
  </si>
  <si>
    <t>91.805
(2019)</t>
  </si>
  <si>
    <t>IDARTES</t>
  </si>
  <si>
    <t>CRECIENTE</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</si>
  <si>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</si>
  <si>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</si>
  <si>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</si>
  <si>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</si>
  <si>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</si>
  <si>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</si>
  <si>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</si>
  <si>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SUMA</t>
  </si>
  <si>
    <t>Formación integral: más y mejor tiempo en los colegios</t>
  </si>
  <si>
    <t>257.000 Beneficiarios de procesos integrales de formación a lo largo de la vida con énfasis en el arte, la cultura y el patrimonio.</t>
  </si>
  <si>
    <t>Número de beneficiarios de procesos integrales de formación atendidos</t>
  </si>
  <si>
    <t>227.897
(2019)</t>
  </si>
  <si>
    <t>IDPC</t>
  </si>
  <si>
    <t>Formación en patrimonio cultural en el ciclo integral de educación para la vida en Bogotá</t>
  </si>
  <si>
    <t>Fortalecimiento de procesos integrales de formación artística a lo largo de la vida. Bogotá D.C.</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</si>
  <si>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</si>
  <si>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</si>
  <si>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</si>
  <si>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</si>
  <si>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</si>
  <si>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Realizar 1 proceso integral de formación a lo largo de la vida con énfasis en el arte, la cultura.</t>
  </si>
  <si>
    <t>Número de Beneficiarios de procesos integrales de formación a lo largo de la vida con enfasis en el arte y la cultura.</t>
  </si>
  <si>
    <t>OFB</t>
  </si>
  <si>
    <t>Formación Musical Vamos a la Filarmónica</t>
  </si>
  <si>
    <t>Realizar 7 Documentos de investigación, creación o memoria musical</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</si>
  <si>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</si>
  <si>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</si>
  <si>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Número de sistemas distritales de bibliotecas y espacios no convencionales creados</t>
  </si>
  <si>
    <t>Fortalecimiento de la inclusión a la Cultura Escrita de todos los habitantes de Bogotá</t>
  </si>
  <si>
    <t>Plan Distrital de Lectura, Escritura y Oralidad: "Leer para la vida"</t>
  </si>
  <si>
    <t>Formular 1 política distrital de lectura, escritura y bibliotecas y otros espacios de circulación del libro</t>
  </si>
  <si>
    <t>Número de políticas de lectura, escritura y bibliotecas formuladas</t>
  </si>
  <si>
    <t>DLB</t>
  </si>
  <si>
    <t>Formular 1 Política Distrital de lectura, escritura y bibliotecas y otros espacios de circulación del libro.</t>
  </si>
  <si>
    <t>Promover 16 espacios y/o eventos de valoración social del libro, la lectura y la literatura en la ciudad.</t>
  </si>
  <si>
    <t>Número de espacios y/o eventos de valoración social del libro, la lectura y la escritura promovidos</t>
  </si>
  <si>
    <t>8
(2019)</t>
  </si>
  <si>
    <t>N/A</t>
  </si>
  <si>
    <t>Desarrollo de las prácticas literarias como derecho</t>
  </si>
  <si>
    <t>Promover 12 espacios y/o eventos para la valoración social del libro, la lectura y la literatura en la ciudad</t>
  </si>
  <si>
    <t>Implementar 2 Redes funcionales , una de agentes comunitarios relacionados el libro, la lectura y la literatura y otra de puntos de encuentro de libro al viento.</t>
  </si>
  <si>
    <t>Promover la participación, la transformación cultural, deportiva, recreativa, patrimonial y artística que propicien espacios de encuentro, tejido social y reconocimiento del otro.</t>
  </si>
  <si>
    <t>Sistema Distrital de cuidado</t>
  </si>
  <si>
    <t>Bogotá, referente en cultura, deporte, recreación y actividad física, con parques para el desarrollo y la salud</t>
  </si>
  <si>
    <t>Aumentar a 48% el porcentaje de personas que realizan actividad física en Bogotá</t>
  </si>
  <si>
    <t>Porcentaje de personas que realizan actividad física</t>
  </si>
  <si>
    <t>47,67%
(EMP 2017)</t>
  </si>
  <si>
    <t>IDRD</t>
  </si>
  <si>
    <t>Construcción de comunidades activas y saludables en Bogotá</t>
  </si>
  <si>
    <t>Diseñar e implementar 1 estrategia de medición sobre las acciones de actividad fisica y sus impactos en cuanto a la salud fisica y mental</t>
  </si>
  <si>
    <t>Pagar 100 % de compromisos de vigencias anteriores fenecidas</t>
  </si>
  <si>
    <t>Cualificar de 4.500 agentes del sector  y demás talento humano en el marco de la estrategia de cualificación de mediadores culturales.</t>
  </si>
  <si>
    <t>Número de personas cualificadas</t>
  </si>
  <si>
    <t>6.820
(2019)</t>
  </si>
  <si>
    <t>Formación y cualificación para agentes culturales y ciudadanía en Bogotá</t>
  </si>
  <si>
    <t>Beneficiar 215 agentes del sector a través del fomento para el acceso a la oferta cultural.</t>
  </si>
  <si>
    <t>Construir 1 Sistema de Informacion de arte, cultura y patrimonio</t>
  </si>
  <si>
    <t>Porcentaje de los componentes desarrollados</t>
  </si>
  <si>
    <t>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</si>
  <si>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</si>
  <si>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</si>
  <si>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Número de niños, niñas y adolescentes formados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</si>
  <si>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</si>
  <si>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</si>
  <si>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</si>
  <si>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</si>
  <si>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</si>
  <si>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</si>
  <si>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</si>
  <si>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Generar 1 estrategia de internacionalización que promueva el posicionamiento de Bogotá como referente en temas culturales y deportivos y permita la movilizaciòn dinàmica de recursos tècnicos, humanos y financieros</t>
  </si>
  <si>
    <t>Número de estrategias de internacionalización generadas</t>
  </si>
  <si>
    <t>FOMENTO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</si>
  <si>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</si>
  <si>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</si>
  <si>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</si>
  <si>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</si>
  <si>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Implementación Idartes Internacional, una ventana al mundo Bogotá D.C.</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</si>
  <si>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</si>
  <si>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</si>
  <si>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</si>
  <si>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Gestionar el 100% de las Alianzas Público Privadas de proyectos de infraestructura para la Cultura, la Recreación y el Deporte, priorizando la sede de la Orquesta Filarmónica y la Unidad Deportiva el Campín</t>
  </si>
  <si>
    <t>% de alianzas público privadas -APP gestionadas</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</si>
  <si>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</si>
  <si>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</si>
  <si>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Acompañar 1 Diseño arquitectonico en equipamiento Fenicia</t>
  </si>
  <si>
    <t>Gestionar el 100 % de alianzas público privadas de proyectos de infraestructura para la recreación y el deporte</t>
  </si>
  <si>
    <t xml:space="preserve">Implementar 1 estrategia que articule el deporte en el Distrito Capital, para el desarrollo en la base deportiva </t>
  </si>
  <si>
    <t>Número de estrategias de deporte implementadas</t>
  </si>
  <si>
    <t>Implementación de una estrategia para el desarrollo deportivo y competitivo de Bogotá</t>
  </si>
  <si>
    <t>Beneficiar 30,000 niños, niñas y adolescentes con procesos de iniciación y formación deportiva en el Distrito Capital</t>
  </si>
  <si>
    <t>Preparar 2,000 niños, niñas, adolescentes y jovenes en procesos deportivos en las etapas de talento y reserva y de rendimiento deportivo.</t>
  </si>
  <si>
    <t>Incrementar 5 % la participación de las mujeres en las dinámicas deportivas del IDRD</t>
  </si>
  <si>
    <t xml:space="preserve">Incrementar en 15% la vinculación del sector privado, ONG y organismos internacionales a la sostenibilidad de parques y programas de recreación y deporte </t>
  </si>
  <si>
    <t>Número de vinculaciones realizadas con el sector privado, ONG y organismos internacionales para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</si>
  <si>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</si>
  <si>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Porcentaje de UPZ priorizadas con realización de campeonatos, certamenes deportivos y acciones recreativas</t>
  </si>
  <si>
    <t>Recreación y deporte para la formación ciudadana en Bogotá</t>
  </si>
  <si>
    <t>Desarrollar e implementar 1 laboratorio de investigación de acciones recreativas, deportivas y de actividad física</t>
  </si>
  <si>
    <t>Desarrollar 16 campañas de difusión, promoción y socialización de la estrategía de formación ciudadana abierta a la ciudadanía</t>
  </si>
  <si>
    <t>Fortalecer 20 Consejos Locales de Deporte, Recreación, Actividad Física, Parques, Escenarios y Equipamientos Recreativos y Deportivos - DRAFE</t>
  </si>
  <si>
    <t>Numero de Consejos Locales de Deporte, Recreación, Actividad Física, Parques, Escenarios y Equipamientos Recreativos y Deportivos - DRAFE fortalecidos</t>
  </si>
  <si>
    <t>Fortalecer 20 consejos locales de deporte, recreación, actividad física, parques, escenarios y equipamientos recreativos y deportivos DRAFE</t>
  </si>
  <si>
    <t>Sostenibilidad del 100% de parques y escenarios deportivos administrados por el IDRD, de acuerdo a la priorización realizada.</t>
  </si>
  <si>
    <t>Porcentaje de parques y escenarios deportivos administrados por el IDRD con sostenibilidad, de acuerdo a la priorización realizada</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</si>
  <si>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</si>
  <si>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</si>
  <si>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</si>
  <si>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el 100 % de parques y escenarios priorizados las acciones definidas de mantenimiento y mejoramiento físico</t>
  </si>
  <si>
    <t>Creación y vida cotidiana: Apropiación ciudadana del arte, la cultura y el patrimonio, para la democracia cultural</t>
  </si>
  <si>
    <t>Desarrollar una (1) estrategia intercultural para fortalecer los diálogos con la ciudadanía en sus múltiples diversidades poblacionales y territoriales.</t>
  </si>
  <si>
    <t>Número de estrategias interculturales desarrolladas</t>
  </si>
  <si>
    <t>DALP</t>
  </si>
  <si>
    <t>Fortalecimiento estratégico de la gestión cultural territorial, poblacional y de la participación incidente en Bogotá</t>
  </si>
  <si>
    <t>Concertar e implementar 23 procesos para el fortalecimiento, reconocimiento, valoración y la pervivencia cultural de los grupos étnicos, etários y sectores sociales.</t>
  </si>
  <si>
    <t>Fortalecimiento a las Artes, territorios y cotidianidades</t>
  </si>
  <si>
    <t>Fortalecimiento de Culturas en común: arte, memoria y territorio en Bogotá D.C.</t>
  </si>
  <si>
    <t>Realizar 1 Sistema integrado de información y acciones de la red de equipamientos.</t>
  </si>
  <si>
    <t>Desarrollar una (1) estrategia para promover y fortalecer la gestión cultural territorial y los espacios de participación ciudadana del sector cultura, y su incidencia en los presupuestos participativos.</t>
  </si>
  <si>
    <t>Número de estrategias de gestión cultural territorial y los espacios de participación ciudadanadesarrolladas</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</si>
  <si>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</si>
  <si>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</si>
  <si>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Diseñar e implementar 1 estrategia para fortalecer a Bogotá como una ciudad creativa de la música (Red UNESCO 2012)</t>
  </si>
  <si>
    <t>Número de estrategias diseñadas e implementadas</t>
  </si>
  <si>
    <t>Bogotá Ciudad Filarmónica</t>
  </si>
  <si>
    <t>FUGA</t>
  </si>
  <si>
    <t>Desarrollo y fomento a las prácticas artísticas y culturales para dinamizar el centro de Bogotá</t>
  </si>
  <si>
    <t>Realizar 4 festivales como escenario musical para el fortalecimiento de Bogotá como ciudad creativa de la música</t>
  </si>
  <si>
    <t>Formular 23 estrategias de transferencia de conocimiento que permitan fomentar, apoyar y fortalecer las manifestaciones artísticas, intercambio de experiencias y encuentros entre pares</t>
  </si>
  <si>
    <t>Número de estrategias de transferencia de conocimiento formuladas</t>
  </si>
  <si>
    <t>Realizar 780 Actividades de generación y difusión de conocimiento del campo de las artes.</t>
  </si>
  <si>
    <t>Fortalecer 10 equipamientos artísticos y culturales en diferentes localidades de la ciudad.</t>
  </si>
  <si>
    <t>Número de equipamientos fortalecidos</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</si>
  <si>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</si>
  <si>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</si>
  <si>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Gestionar 3 declaratorias de patrimonio cultural inmaterial del orden distrital</t>
  </si>
  <si>
    <t>Número de declaratorias de patrimonio cultural inmaterial gestionadas</t>
  </si>
  <si>
    <t>Consolidación de la capacidad institucional y ciudadana para la territorialización, apropiación, fomento, salvaguardia y divulgación del Patrimonio Cultural en Bogotá</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</si>
  <si>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</si>
  <si>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Número de estrategias de territorialización de la presencia del Museo de Bogotá y de la promoción y difusión de las iniciativas de memoria y patrimonio implementada.</t>
  </si>
  <si>
    <t>Numero de espacios generadores de contenidos entorno a la historia</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</si>
  <si>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</si>
  <si>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 xml:space="preserve"> implementar una (1) estrategia que permita reconocer y difundir manifestaciones de patrimonio cultural material e inmaterial, para generar conocimiento en la ciudadanía.</t>
  </si>
  <si>
    <t>Número de  estrategias de implementadas</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</si>
  <si>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</si>
  <si>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</si>
  <si>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</si>
  <si>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</si>
  <si>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</si>
  <si>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Mantener, mejorar y dotar 17 equipamientos urbanos y rurales para el goce y disfrute de los habitantes de la ciudad región y de los visitantes</t>
  </si>
  <si>
    <t>Número de equipamientos urbanos y rurales mantenidos, mejorados y dotados</t>
  </si>
  <si>
    <t>7
(2019)</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</si>
  <si>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</si>
  <si>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</si>
  <si>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</si>
  <si>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</si>
  <si>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</si>
  <si>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</si>
  <si>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</si>
  <si>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</si>
  <si>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</si>
  <si>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Mantenimiento de los equipamientos culturales de la Orquesta Filarmónica de Bogotá</t>
  </si>
  <si>
    <t>Mantener, mejorar y dotar 2 numero de equipamientos Mantener, mejorar y dotar los dos equipamientos de la OFB</t>
  </si>
  <si>
    <t>Suscribir 5 Numero de convenios</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</si>
  <si>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</si>
  <si>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</si>
  <si>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</si>
  <si>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</si>
  <si>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Promover 21.250 acciones para el fortalecimiento y la participación en prácticas artísticas, culturales y patrimoniales en los territorios, generando espacios de encuentro y reconocimiento del otro</t>
  </si>
  <si>
    <t>Número de acciones para el fortalecimiento y la participación promovidas</t>
  </si>
  <si>
    <t>Realizar 1,404 Actividades de apropiación de las prácticas artísticas</t>
  </si>
  <si>
    <t>Realizar 225 Recorridos , formación de públicos y actividades para acercarse a los entornos y conectarse con la relevancia de los equipamientos</t>
  </si>
  <si>
    <t>Desarrollar 4 programas de formación artística</t>
  </si>
  <si>
    <t>Desarrollar 4 programas de formación de públicos desde las acciones de las artes vivas y musicales y/o artes plásticas y visuales</t>
  </si>
  <si>
    <t>Número de intervenciones en Bienes de Interés Cultural realizados</t>
  </si>
  <si>
    <t>Orientar y atender el 100 por ciento de las solicitudes de recuperación, protección y conservación del patrimonio cultural del Distrito Capital</t>
  </si>
  <si>
    <t>Realizar el 100% de las acciones para el fortalecimiento de los estímulos, apoyos concertados y alianzas estratégicas para dinamizar la estrategia sectorial dirigida a fomentar los procesos culturales, artísticos, patrimoniales.</t>
  </si>
  <si>
    <t>Porcentaje de acciones para el fortalecimiento de los estímulos, apoyos concertados y alianzas estratégicas realizadas.</t>
  </si>
  <si>
    <t>Fortalecimiento de los procesos de fomento cultural para la gestión incluyente en Cultura para la vida cotidiana en Bogotá D.C.</t>
  </si>
  <si>
    <t>Identificación, reconocimiento y valoración de las prácticas artísticas a través del fomento en Bogotá D.C.</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</si>
  <si>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</si>
  <si>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</si>
  <si>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</si>
  <si>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Implementación del proyecto de estímulos de la OFB en Bogotá</t>
  </si>
  <si>
    <t>Otorgar 250 estímulos apoyos concertados y alianzas estratégicas para dinamizar la estrategia sectorial dirigida a fomentar los procesos patrimoniales de la ciudad</t>
  </si>
  <si>
    <t>Realizar el 100 por ciento de acciones para el fortalecimiento de los estímulos apoyos concertados y alianzas estratégicas para dinamizar la estrategia sectorial dirigida a fomentar los procesos culturales, artísticos, patrimoniales.</t>
  </si>
  <si>
    <t>Promover aglomeraciones productivas y sectores de alto impacto con visión de largo plazo en Bogotá región</t>
  </si>
  <si>
    <t>Reactivación y adaptación económica a través de esquemas de productividad sostenible</t>
  </si>
  <si>
    <t>Bogotá región emprendedora e innovadora</t>
  </si>
  <si>
    <t>Desarrollar diez (10) actividades de impacto artístico, cultural y patrimonial en Bogotá y la Región</t>
  </si>
  <si>
    <t>Número de actividades de impacto desarrolladas</t>
  </si>
  <si>
    <t>Implementación de una estrategia de arte en espacio publico en Bogotá</t>
  </si>
  <si>
    <t>Diseñar e implementar dos (2) estrategias para reconocer, crear, fortalecer, consolidar y/o posicionar Distritos Creativos, así como espacios adecuados para el desarrollo de actividades culturales y creativas.</t>
  </si>
  <si>
    <t>Número de estrategias para reconocer, crear, fortalecer, consolidar y/o posicionar Distritos Creativos diseñadas e implementadas</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</si>
  <si>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</si>
  <si>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</si>
  <si>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Desarrollo del Bronx Distrito Creativo en Bogotá.</t>
  </si>
  <si>
    <t>Realizar 1 apuntalamiento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</si>
  <si>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</si>
  <si>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</si>
  <si>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Ejecutar 1 modelo de colaboración público privada</t>
  </si>
  <si>
    <t>Fortalecimiento del ecosistema de la economía cultural y creativa del centro de Bogotá.</t>
  </si>
  <si>
    <t>Número de programas para el fortalecimiento de la cadena de valor diseñadas y promovidas</t>
  </si>
  <si>
    <t>Diseñar y promover 1 programa para el fortlecimiento de la cadena de valor de la economía cultural y creativa</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</si>
  <si>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</si>
  <si>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</si>
  <si>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</si>
  <si>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</si>
  <si>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Apoyar técnicamente el desarrollo de 4 procesos locales en la economía cultural y creativa del centro y su articulación con otros sector</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</si>
  <si>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</si>
  <si>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Número de estrategias de uso creativo de la tecnología, las comunicaciones y de las nuevas herramientas digitales implementadas</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</si>
  <si>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</si>
  <si>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</si>
  <si>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Implementar una (1) estrategia que permita atender a los artistas del espacio público, que propicie el goce efectivo de los derechos culturales de la ciudadanía</t>
  </si>
  <si>
    <t>Número de estrategias para la atención de artistas del espacio público implementadas</t>
  </si>
  <si>
    <t>Implementar 1 estrategia que permita atender a los artistas del espacio público, que propicie el goce efectivo de los derechos culturales de la ciudadanía.</t>
  </si>
  <si>
    <t>Reactivación y adaptación económica a través de la innovación y la creatividad en la Bogotá - Región</t>
  </si>
  <si>
    <t>Implementar y fortalecer una (1) estrategia de economía cultural y creativa para orientar la toma de decisiones que permita mitigar y reactivar el sector cultura</t>
  </si>
  <si>
    <t>Número de estrategias de economía cultural y creativa implementadas y promovidas</t>
  </si>
  <si>
    <t>Implementar y fortalecer 1 estrategia de economía cultural y creativa para orientar la toma de decisiones que permita mitigar y reactivar el sector cultura</t>
  </si>
  <si>
    <t>Cambiar nuestros hábitos de vida para reverdecer a Bogotá y adaptarnos y mitigar el cambio climático.</t>
  </si>
  <si>
    <t>Intervenir integralmente áreas estratégicas de Bogotá teniendo en cuenta las dinámicas patrimoniales, ambientales, sociales y culturales</t>
  </si>
  <si>
    <t>Cuidado de todas las formas de vida</t>
  </si>
  <si>
    <t>Protección y valoración del patrimonio tangible e intangible en Bogotá y la región</t>
  </si>
  <si>
    <t>Número de entornos con presencia representativa de patrimonio, cultural material e inmaterial activados</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</si>
  <si>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</si>
  <si>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</si>
  <si>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Número de instrumentos de planeación territorial formulados</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</si>
  <si>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</si>
  <si>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</si>
  <si>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Número de parques arqueológicos gestionados</t>
  </si>
  <si>
    <t>Generar la activación de 1 parque arqueológico de la Hacienda El Carmen (Usme) integrando borde urbano y rural de Bogotá</t>
  </si>
  <si>
    <t>Gestionar 1 declaratoria de Sumapaz como Patrimonio de la Humanidad por la Unesco</t>
  </si>
  <si>
    <t>Número de declaratorias de Patrimonio de la Humanidad gestionadas</t>
  </si>
  <si>
    <t>Cuidado y mantenimiento del ambiente construido</t>
  </si>
  <si>
    <t>Revitalización urbana para la competitividad</t>
  </si>
  <si>
    <t>Construcción  de 3 escenarios y/o parques deportivos</t>
  </si>
  <si>
    <t>Número de escenarios y/o parques deportivos construidos</t>
  </si>
  <si>
    <t>Construcción y adecuación de escenarios y/o parques deportivos sostenibles para la revitalización urbana en Bogotá</t>
  </si>
  <si>
    <t>Realizar el 100 % de los estudios y diseños, interventoría y consultoría de parques y/o escenarios deportivos</t>
  </si>
  <si>
    <t>Adelantar el 100 % de la gestión administrativa de los diferentes proyectos de infraestructura de parques y escenarios deportivos en fase final y de liquidación</t>
  </si>
  <si>
    <t>Inspirar confianza y legitimidad para vivir sin miedo y ser epicentro de cultura ciudadana, paz y reconciliación.</t>
  </si>
  <si>
    <t>Fomentar la autoregulación, regulación mutua, la concertación y el dialogo social generando confianza y convivencia entre la ciudadanía y entre esta y las instituciones</t>
  </si>
  <si>
    <t>Cambio cultural y diálogo social</t>
  </si>
  <si>
    <t>Conciencia y cultura ciudadana para la seguridad, la convivencia y la construcción de confianza</t>
  </si>
  <si>
    <t>Crear 1 espacios que integren dimensiones patrimoniales y de memoria en la ciudad</t>
  </si>
  <si>
    <t>Número de espacios que integren dimensiones patrimoniales y de memoria creados</t>
  </si>
  <si>
    <t>Recuperación de Columbarios ubicados en el Globo B del Cementerio Central de Bogotá</t>
  </si>
  <si>
    <t>Crear 1 espacio que integre dimensiones patrimoniales y de memoria en la ciudad.</t>
  </si>
  <si>
    <t>Realizar 50 talleres participativos con la comunidad y actores sociales</t>
  </si>
  <si>
    <t>Cultura ciudadana para la confianza, la convivencia y la participación desde la vida cotidiana</t>
  </si>
  <si>
    <t>Diseñar e implementar 1 estrategia Distrital que posicione el arte, la cultura  y el patrimonio como  medios  para aportar a la construcción de la memoria, la reconciliación y reparación simbólica.</t>
  </si>
  <si>
    <t>Número de estrategias que posicionen el arte, la cultura  y el patrimonio diseñadas e implementadas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</si>
  <si>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</si>
  <si>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</si>
  <si>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Disminuir la ilegalidad, la conflictividad, y la informalidad en el uso y ordenamiento del espacio público, privado y en el medio ambiente rural y urbano.</t>
  </si>
  <si>
    <t>Espacio público más seguro y construido colectivamente</t>
  </si>
  <si>
    <t>Generar 1 estrategia para las prácticas culturales, artísticas y patrimoniales en espacios identificados como entornos conflictivos.</t>
  </si>
  <si>
    <t>Número de estrategias para las prácticas culturales, artísticas y patrimoniales generadas</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</si>
  <si>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</si>
  <si>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</si>
  <si>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</si>
  <si>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Implementar 1 estrategia de integración en el centro de Bogotá, partiendo del Bronx, como piloto de cultura ciudadana para la confianza y la resignificación de los espacios públicos en convivencia con el entorno</t>
  </si>
  <si>
    <t>Número de estrategias de integración en el centro de la ciudad implementadas</t>
  </si>
  <si>
    <t>Transformación Cultural de imaginarios del Centro de Bogotá</t>
  </si>
  <si>
    <t>Elaborar 1 guión museográfico</t>
  </si>
  <si>
    <t>Diseñar 1 modelo de operación</t>
  </si>
  <si>
    <t>Desarrollar 45 actividades de visibilización del territorio del antiguo bronx</t>
  </si>
  <si>
    <t>Construir Bogotá Región con gobierno abierto, transparente y ciudadanía consciente.</t>
  </si>
  <si>
    <t>Incrementar la efectividad de la gestión pública distrital y local.</t>
  </si>
  <si>
    <t>Gestión pública efectiva, abierta y transparente</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</si>
  <si>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</si>
  <si>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</si>
  <si>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Número de centros de diseño de políticas públicas de cambio cultural creados</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</si>
  <si>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</si>
  <si>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dinámicas sociales y culturales</t>
  </si>
  <si>
    <t>Número de estrategias de cultura ciudadana diseñadas y acompañadas</t>
  </si>
  <si>
    <t>15
(2019)</t>
  </si>
  <si>
    <t>Diseñar y Acompañar la implementación 13 estrategias de cultura ciudadana en torno a los temas priorizados por la administración Distrital</t>
  </si>
  <si>
    <t>Implementar un (1) sistema de gestión de la información para el levantamiento y monitoreo de las estrategias de cambio cultural</t>
  </si>
  <si>
    <t>Número de sistemas de gestión de la información implementados</t>
  </si>
  <si>
    <t>Implemetar 1 sistema de Gestión de la información para el levantamiento y monitoreo de las estrategias de cambio cultural</t>
  </si>
  <si>
    <t>Gestión pública efectiva</t>
  </si>
  <si>
    <t>Desarrollar y mantener al 100% la capacidad institucional a través de la mejora en la infraestructura física, tecnológica y de gestión en beneficio de la ciudadanía.</t>
  </si>
  <si>
    <t>Porcentaje de la capacidad institucional desarrollada y mantenida</t>
  </si>
  <si>
    <t>CORP</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</si>
  <si>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</si>
  <si>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</si>
  <si>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</si>
  <si>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</si>
  <si>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</si>
  <si>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</si>
  <si>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</si>
  <si>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</si>
  <si>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</si>
  <si>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</si>
  <si>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Consolidación integral de la gestión administrativa y modernización institucional en Bogotá</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</si>
  <si>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</si>
  <si>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</si>
  <si>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</si>
  <si>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</si>
  <si>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</si>
  <si>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Fortalecimiento de la gestión del Instituto Distrital de Patrimonio Cultural de Bogotá</t>
  </si>
  <si>
    <t>Aumentar en 10 puntos el Índice de Desempeño Institucional, mediante la implementación del Modelo Integrado de Planeación y Gestión- MIPG</t>
  </si>
  <si>
    <t>Realizar el 100 por ciento de la administración, mantenimiento y adecuación de la infraestructura institucional</t>
  </si>
  <si>
    <t>Fortalecimiento de la capacidad institucional para el cumplimiento de la misionalidad de la OFB para su relacionamiento con la ciudadanía en Bogotá</t>
  </si>
  <si>
    <t>implementar 100 porcentaje de sistemas de gestión</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</si>
  <si>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</si>
  <si>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</si>
  <si>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</si>
  <si>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</si>
  <si>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</si>
  <si>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</si>
  <si>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</si>
  <si>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</si>
  <si>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</si>
  <si>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</si>
  <si>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</si>
  <si>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</si>
  <si>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</si>
  <si>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Gestión Pública Efectiva</t>
  </si>
  <si>
    <t>Realizar el 100% de las acciones para el fortalecimiento de la comunicación pública</t>
  </si>
  <si>
    <t>Porcentaje de acciones para el fortalecimiento de la comunicación pública realizadas</t>
  </si>
  <si>
    <t>COMUN.</t>
  </si>
  <si>
    <t>Realizar 1 plan de acción de formación, fortalecimiento, eventos territoriales, actividades comunitarias, campañas y estrategias de comunicación.</t>
  </si>
  <si>
    <t>Implementar el 100 por ciento de las estrategias de fortalecimiento de la comunicación pública</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</si>
  <si>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</si>
  <si>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</si>
  <si>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Desarrollar 4 estrategias de cocreación de contenido convergente. Coproducir contenidos en ciudadanía, cultura y educación en formatos para múltiples plataformas</t>
  </si>
  <si>
    <t>Gestión pública local</t>
  </si>
  <si>
    <t>Desarrollar y mantener al 100% la capacidad institucional a través de la mejora en la infraestructura física, tecnológica y de gestión en
beneficio de la ciudadanía</t>
  </si>
  <si>
    <t>Modernización integral de la Gestión Administrativa y fortalecimiento institucional Bogotá D.C.</t>
  </si>
  <si>
    <t>Planeación financiera PDD - Nuevo Contrato Social</t>
  </si>
  <si>
    <t>Entidad que aporta recursos al proyecto</t>
  </si>
  <si>
    <t>Código Proyecto de inversión (PI)</t>
  </si>
  <si>
    <t>Recursos proyecto de inversión 2020</t>
  </si>
  <si>
    <t>% de participación en el proyecto de inversión 2020</t>
  </si>
  <si>
    <t>Recursos proyecto de inversión 2021</t>
  </si>
  <si>
    <t>% de participación en el proyecto de inversión 2021</t>
  </si>
  <si>
    <t>Recursos proyecto de inversión 2022</t>
  </si>
  <si>
    <t>% de participación en el proyecto de inversión 2022</t>
  </si>
  <si>
    <t>Recursos proyecto de inversión 2023</t>
  </si>
  <si>
    <t>% de participación en el proyecto de inversión 2023</t>
  </si>
  <si>
    <t>Recursos proyecto de inversión 2024</t>
  </si>
  <si>
    <t>% de participación en el proyecto de inversión 2024</t>
  </si>
  <si>
    <t>Magnitud proyecto de inversión 2021</t>
  </si>
  <si>
    <t>TOTAL</t>
  </si>
  <si>
    <t>Líneas programáticas indicativas para los proyectos de inversión</t>
  </si>
  <si>
    <t>Cultura</t>
  </si>
  <si>
    <t>Para proyectos relacionados con la construcción, mejoramiento o rehabilitación de casas de la cultura, teatros, escuelas de música o danza, o de formación artística</t>
  </si>
  <si>
    <t>Proyectos de construcción de bibliotecas públicas</t>
  </si>
  <si>
    <t>Proyectos de ampliación, adecuación, mejoramiento o rehabilitación de bibliotecas públicas</t>
  </si>
  <si>
    <t>Deporte y recreación</t>
  </si>
  <si>
    <t>Proyectos para construcción, mejoramiento, adecuación y rehabilitación de infraestructura para el deporte, la actividad física, la recreación y el aprovechamiento del tiempo libre.</t>
  </si>
  <si>
    <t>Ciencia, tecnología e innovación</t>
  </si>
  <si>
    <t>Proyectos para la creación o fortalecimiento de centros de investigación, centros de desarrollo tecnológico, centros de ciencia, centros de innovación, parques científicos, tecnológicos y de innovación (PCTI), oficinas de transferencia de resultados de investigación (OTRI) e incubadoras de empresa de base tecnológica (IEBT).</t>
  </si>
  <si>
    <t>Formación e inserción de capital humano de alto nivel</t>
  </si>
  <si>
    <t>Transferencia de conocimiento y tecnología</t>
  </si>
  <si>
    <t>Proyectos que contemplen actividades de apoyo de ciencia, tecnología e innovación</t>
  </si>
  <si>
    <t>Sector</t>
  </si>
  <si>
    <t>Comercio, Industria y Turismo</t>
  </si>
  <si>
    <t>Proyectos de creación, fortalecimiento o desarrollo empresarial que obedezcan al diseño o ejecución de una estrategia competitiva para mejorar la productividad de las empresas, o unidades productivas y su capacidad de generar valor agregado.</t>
  </si>
  <si>
    <t>SUB. GOBERNANZA</t>
  </si>
  <si>
    <t>DEE</t>
  </si>
  <si>
    <t>SUB. CUTLT. CIUD</t>
  </si>
  <si>
    <t xml:space="preserve"> Mejoramiento del sistema de iluminación del estadio Nemesio Camacho el Campin Bogotá</t>
  </si>
  <si>
    <t>Creación de 1 Sistema Distrital de Bibliotecas y espacios no convencionales de lectura que fortalezca y articulen las bibliotecas públicas, escolares, comunitarias, universitarias, especializadas y otros espacios de circulación del libro en la ciudadadad</t>
  </si>
  <si>
    <t>REPORTE DE AVANCE DE CUMPLIMIENTO DE METAS DE PRODUCTO DEL SECTOR Y METAS DE PROYECTO DE INVERSIÓN ENTIDADES</t>
  </si>
  <si>
    <t>PLAN DISTRITAL DE DESARROLLO UN NUEVO CONTRATO SOCIAL Y AMBIENTAL PARA LA BOGOTÁ DEL SIGLO XXI 2020- 2024</t>
  </si>
  <si>
    <t>Construcción del parque zonal Olaya Herrera - Regalías</t>
  </si>
  <si>
    <t>Construcción del parque vecinal Santa Ana - Regalías</t>
  </si>
  <si>
    <t>MAGNITUDES</t>
  </si>
  <si>
    <t>**</t>
  </si>
  <si>
    <t>Implementar 1 estrategia para el fortalecimiento de los Constructores Locales y agentes del sector</t>
  </si>
  <si>
    <t>ok</t>
  </si>
  <si>
    <t>OK</t>
  </si>
  <si>
    <t>Gestionar 100 por ciento de la segunda etapa de implementación del Plan Especial de Manejo y Protección PEMP del Centro Histórico de Bogotá</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</si>
  <si>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</si>
  <si>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</si>
  <si>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Generar 3 documentos de sistematización e investigación de los procesos de mediación, transformación y memoria cultural del programa en los territorios.</t>
  </si>
  <si>
    <t>Promover 45 Apoyos A Iniciativas artísticas y culturales comunitarias y diálogos de saberes.</t>
  </si>
  <si>
    <t>Realizar 26 Actividades Las cuales Incluyen laboratorios de creación artística, Festival Arte y Memorias sin fronteras y publicaciones.</t>
  </si>
  <si>
    <t>CAPITAL</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</si>
  <si>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</si>
  <si>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r>
      <t xml:space="preserve">Desarrollar el </t>
    </r>
    <r>
      <rPr>
        <b/>
        <sz val="12"/>
        <rFont val="Calibri"/>
        <family val="2"/>
      </rPr>
      <t>100%</t>
    </r>
    <r>
      <rPr>
        <sz val="12"/>
        <rFont val="Calibri"/>
        <family val="2"/>
      </rPr>
      <t xml:space="preserve"> de los componentes para la creación de un clúster de la economía del deporte, la recreación y la actividad física </t>
    </r>
  </si>
  <si>
    <r>
      <t xml:space="preserve">Formar </t>
    </r>
    <r>
      <rPr>
        <b/>
        <sz val="12"/>
        <rFont val="Calibri"/>
        <family val="2"/>
      </rPr>
      <t>40.000</t>
    </r>
    <r>
      <rPr>
        <sz val="12"/>
        <rFont val="Calibri"/>
        <family val="2"/>
      </rPr>
      <t xml:space="preserve"> niños, niñas, adolescentes y jóvenes en disciplinas deportivas priorizadas en el marco de la Jornada Escolar  Complementaria</t>
    </r>
  </si>
  <si>
    <r>
      <t xml:space="preserve">Realizar </t>
    </r>
    <r>
      <rPr>
        <b/>
        <sz val="12"/>
        <rFont val="Calibri"/>
        <family val="2"/>
      </rPr>
      <t>700</t>
    </r>
    <r>
      <rPr>
        <sz val="12"/>
        <rFont val="Calibri"/>
        <family val="2"/>
      </rPr>
      <t xml:space="preserve"> intervenciones en Bienes de Interés Cultural de Bogotá.</t>
    </r>
  </si>
  <si>
    <r>
      <t xml:space="preserve">Diseñar y promover </t>
    </r>
    <r>
      <rPr>
        <b/>
        <sz val="12"/>
        <rFont val="Calibri"/>
        <family val="2"/>
      </rPr>
      <t>tres (3)</t>
    </r>
    <r>
      <rPr>
        <sz val="12"/>
        <rFont val="Calibri"/>
        <family val="2"/>
      </rPr>
      <t xml:space="preserve"> programas para el fortalecimiento de la cadena de valor de la economía cultural y creativa. </t>
    </r>
  </si>
  <si>
    <r>
      <t xml:space="preserve">Activación de </t>
    </r>
    <r>
      <rPr>
        <b/>
        <sz val="12"/>
        <rFont val="Calibri"/>
        <family val="2"/>
      </rPr>
      <t>7</t>
    </r>
    <r>
      <rPr>
        <sz val="12"/>
        <rFont val="Calibri"/>
        <family val="2"/>
      </rPr>
      <t xml:space="preserve">  entornos con presencia representativa de patrimonio, cultural material e inmaterial a través de procesos de interacción social, artiística y cultural</t>
    </r>
  </si>
  <si>
    <r>
      <t xml:space="preserve">Formular </t>
    </r>
    <r>
      <rPr>
        <b/>
        <sz val="12"/>
        <rFont val="Calibri"/>
        <family val="2"/>
      </rPr>
      <t>cuatro (4)</t>
    </r>
    <r>
      <rPr>
        <sz val="12"/>
        <rFont val="Calibri"/>
        <family val="2"/>
      </rPr>
      <t xml:space="preserve"> instrumentos de planeación territorial en entornos patrimoniales como determinante del ordenamiento territorial de Bogotá.</t>
    </r>
  </si>
  <si>
    <r>
      <rPr>
        <b/>
        <sz val="12"/>
        <rFont val="Calibri"/>
        <family val="2"/>
      </rPr>
      <t>Generar la activación de</t>
    </r>
    <r>
      <rPr>
        <sz val="12"/>
        <rFont val="Calibri"/>
        <family val="2"/>
      </rPr>
      <t xml:space="preserve"> un (1) parque arqueológico de la Hacienda El Carmen (Usme) integrando borde urbano y rural de Bogotá.</t>
    </r>
  </si>
  <si>
    <r>
      <t xml:space="preserve">Diseñar y acompañar la implementación de </t>
    </r>
    <r>
      <rPr>
        <b/>
        <sz val="12"/>
        <rFont val="Calibri"/>
        <family val="2"/>
      </rPr>
      <t>13</t>
    </r>
    <r>
      <rPr>
        <sz val="12"/>
        <rFont val="Calibri"/>
        <family val="2"/>
      </rPr>
      <t xml:space="preserve"> estrategias de cultura ciudadana en torno a los temas priorizados por la administración distrital.</t>
    </r>
  </si>
  <si>
    <t>Promover 5 espacios y/o eventos de valoración social del libro, la lectura y la  literatura en la ciudad.</t>
  </si>
  <si>
    <r>
      <t xml:space="preserve">Administrar </t>
    </r>
    <r>
      <rPr>
        <b/>
        <sz val="12"/>
        <rFont val="Calibri"/>
        <family val="2"/>
      </rPr>
      <t>130</t>
    </r>
    <r>
      <rPr>
        <sz val="12"/>
        <rFont val="Calibri"/>
        <family val="2"/>
      </rPr>
      <t xml:space="preserve"> parques y escenarios de diferentes escalas</t>
    </r>
  </si>
  <si>
    <t>Desarrollar al 100 % un modelo para la gerencia de los escenarios deportivos y CEFES seleccionados (Finalizada por Cumplimiento)</t>
  </si>
  <si>
    <t>Renovar el 100 % del sistema luminotécnico del estadio Nemesio Camacho El Campin (Finalizada por Cumplimiento)</t>
  </si>
  <si>
    <r>
      <t xml:space="preserve">Alcanzar </t>
    </r>
    <r>
      <rPr>
        <b/>
        <sz val="12"/>
        <rFont val="Calibri"/>
        <family val="2"/>
      </rPr>
      <t xml:space="preserve">121 </t>
    </r>
    <r>
      <rPr>
        <sz val="12"/>
        <rFont val="Calibri"/>
        <family val="2"/>
      </rPr>
      <t>actividades culturales con las comunidades para establecer diálogos entorno a idearios comunes</t>
    </r>
  </si>
  <si>
    <r>
      <t xml:space="preserve">Realizar </t>
    </r>
    <r>
      <rPr>
        <b/>
        <sz val="12"/>
        <rFont val="Calibri"/>
        <family val="2"/>
      </rPr>
      <t>9</t>
    </r>
    <r>
      <rPr>
        <sz val="12"/>
        <rFont val="Calibri"/>
        <family val="2"/>
      </rPr>
      <t xml:space="preserve"> mesas técnicas intra-institucionales para la articulación de la oferta territorial</t>
    </r>
  </si>
  <si>
    <r>
      <t>Desarrollar</t>
    </r>
    <r>
      <rPr>
        <b/>
        <sz val="12"/>
        <rFont val="Calibri"/>
        <family val="2"/>
      </rPr>
      <t xml:space="preserve"> 0,29</t>
    </r>
    <r>
      <rPr>
        <sz val="12"/>
        <rFont val="Calibri"/>
        <family val="2"/>
      </rPr>
      <t xml:space="preserve"> estrategia intercultural para fortalecer los diálogos con la ciudadanía en sus múltiples diversidades poblacionales y territoriales.</t>
    </r>
  </si>
  <si>
    <r>
      <t xml:space="preserve">Generar </t>
    </r>
    <r>
      <rPr>
        <b/>
        <sz val="12"/>
        <rFont val="Calibri"/>
        <family val="2"/>
      </rPr>
      <t>1</t>
    </r>
    <r>
      <rPr>
        <sz val="12"/>
        <rFont val="Calibri"/>
        <family val="2"/>
      </rPr>
      <t xml:space="preserve"> Repositorios de experiencias e información de público</t>
    </r>
  </si>
  <si>
    <t>Realizar 68 encuentros ciudadanos (virtuales y presenciales) para promover la apropiación, fortalecimiento del tejido social e involucramiento en los proyectos de infraestructura cultural</t>
  </si>
  <si>
    <t>Realizar 16 encuentros en el marco de una metodología de construcción colectiva sobre el rol del proyecto Bronx Distrito Creativo como instrumento de desarrollo económico local y de inclusión social del centro de Bogotá</t>
  </si>
  <si>
    <t>Pagar 100 % de compromisos de vigencias anteriores fenecidas (Suspendida)</t>
  </si>
  <si>
    <r>
      <t xml:space="preserve">Impartir </t>
    </r>
    <r>
      <rPr>
        <b/>
        <sz val="12"/>
        <rFont val="Calibri"/>
        <family val="2"/>
      </rPr>
      <t>60</t>
    </r>
    <r>
      <rPr>
        <sz val="12"/>
        <rFont val="Calibri"/>
        <family val="2"/>
      </rPr>
      <t xml:space="preserve"> medios comunitarios formación en musica sinfónica, academica y canto lirico.</t>
    </r>
  </si>
  <si>
    <r>
      <t>Implementar 1 Plan de renovación tecnológica para la creación y cocreación de contenidos multiplataforma Se implementará el plan diseñado previamente, atendiendo las necesidades del canal y la disponibilidad de recursos por las diferentes fuentes de financiación</t>
    </r>
    <r>
      <rPr>
        <b/>
        <sz val="12"/>
        <rFont val="Calibri"/>
        <family val="2"/>
      </rPr>
      <t xml:space="preserve"> - SUSPENDIDA SÓLO PARA 2021</t>
    </r>
  </si>
  <si>
    <r>
      <t xml:space="preserve">Lograr 10,600 Apariciones en medios de comunicación
</t>
    </r>
    <r>
      <rPr>
        <b/>
        <sz val="12"/>
        <rFont val="Calibri"/>
        <family val="2"/>
      </rPr>
      <t>FINALIZADA NO CONTINÚA</t>
    </r>
  </si>
  <si>
    <r>
      <t xml:space="preserve">Alcanzar el 18 porciento De implementación del MIPG que permita integrar los sistemas de desarrollo administrativo y de gestión de calidad y su articulación con el sistema de control interno
</t>
    </r>
    <r>
      <rPr>
        <b/>
        <sz val="12"/>
        <rFont val="Calibri"/>
        <family val="2"/>
      </rPr>
      <t>FINALIZADA NO CONTINÚA</t>
    </r>
  </si>
  <si>
    <r>
      <t xml:space="preserve">Mantener en 34 Sedes y escenarios la operación eficiente y oportuna en la entidad mediante provisión de servicios y aseguramiento para las sedes y escenarios a cargo de la entidad
</t>
    </r>
    <r>
      <rPr>
        <b/>
        <sz val="12"/>
        <rFont val="Calibri"/>
        <family val="2"/>
      </rPr>
      <t>FINALIZADA NO CONTINÚA</t>
    </r>
  </si>
  <si>
    <t>Beneficiar 6,680 personas en procesos de educación informal del sector artístico y cultural</t>
  </si>
  <si>
    <r>
      <t xml:space="preserve">Desarrollar </t>
    </r>
    <r>
      <rPr>
        <b/>
        <sz val="12"/>
        <rFont val="Calibri"/>
        <family val="2"/>
      </rPr>
      <t>226</t>
    </r>
    <r>
      <rPr>
        <sz val="12"/>
        <rFont val="Calibri"/>
        <family val="2"/>
      </rPr>
      <t xml:space="preserve"> actividades deportivas comunitarias que integren herramientas para la apropiacion de los valores ciudadanos</t>
    </r>
  </si>
  <si>
    <t>N.A.</t>
  </si>
  <si>
    <t>Sis.Inf.</t>
  </si>
  <si>
    <t>Estímulos</t>
  </si>
  <si>
    <t>Implementar al 95 % las dimensiones y políticas asociadas al MIPG, medidas a través del FURAG. Alcanzar al final de cuatrienio el 95% de la implementación de las políticas y dimensiones del MIPG</t>
  </si>
  <si>
    <t>1. Hacer un nuevo contrato social con igualdad de oportunidades para la inclusión social, productiva y política.</t>
  </si>
  <si>
    <t>3. Inspirar confianza y legitimidad para vivir sin miedo y ser epicentro de cultura ciudadana, paz y reconciliación.</t>
  </si>
  <si>
    <t>5. Construir Bogotá Región con gobierno abierto, transparente y ciudadanía consciente.</t>
  </si>
  <si>
    <t>1. Rediseñar el esquema de subsidios y contribuciones de Bogotá para garantizar un ingreso mínimo por hogar, que reduzca el peso de los factores que afectan la equidad del ingreso de los hogares.</t>
  </si>
  <si>
    <t>5. Cerrar las brechas de cobertura, calidad y competencias a lo largo del ciclo de la formación integral, desde primera infancia hasta la educación superior y continua para la vida.</t>
  </si>
  <si>
    <t>9. Promover la participación, la transformación cultural, deportiva, recreativa, patrimonial y artística que propicien espacios de encuentro, tejido social y reconocimiento del otro.</t>
  </si>
  <si>
    <t>11. Promover aglomeraciones productivas y sectores de alto impacto con visión de largo plazo en Bogotá región</t>
  </si>
  <si>
    <t>24. Disminuir la ilegalidad, la conflictividad, y la informalidad en el uso y ordenamiento del espacio público, privado y en el medio ambiente rural y urbano.</t>
  </si>
  <si>
    <t>30. Incrementar la efectividad de la gestión pública distrital y local.</t>
  </si>
  <si>
    <t>2. Mejores ingresos de los hogares y combatir la feminización de la pobreza</t>
  </si>
  <si>
    <t>1. Oportunidades de educación, salud y cultura para mujeres, jóvenes, niños, niñas y adolescentes</t>
  </si>
  <si>
    <t>3. Sistema Distrital de cuidado</t>
  </si>
  <si>
    <t>4. Reactivación y adaptación económica a través de esquemas de productividad sostenible</t>
  </si>
  <si>
    <t>10. Cambio cultural y diálogo social</t>
  </si>
  <si>
    <t>15. Gestión pública efectiva, abierta y transparente</t>
  </si>
  <si>
    <t>1. Subsidios y Transferencias para la equidad</t>
  </si>
  <si>
    <t>15. Plan Distrital de Lectura, Escritura y oralidad: "Leer para la vida"</t>
  </si>
  <si>
    <t>20. Bogotá, referente en cultura, deporte, recreación y actividad física, con parques para el desarrollo y la salud</t>
  </si>
  <si>
    <t>21. Creación y vida cotidiana: Apropiación ciudadana del arte, la cultura y el patrimonio, para la democracia cultural</t>
  </si>
  <si>
    <t>24. Bogotá región emprendedora e innovadora</t>
  </si>
  <si>
    <t>45. Espacio público más seguro y construido colectivamente</t>
  </si>
  <si>
    <t>55. Fortalecimiento de Cultura Ciudadana y su institucionalidad</t>
  </si>
  <si>
    <t>56. Gestión pública efectiva</t>
  </si>
  <si>
    <t>3. Entregar el 100% de los recursos previstos para Beneficios Económicos Periódicos (BEPS)</t>
  </si>
  <si>
    <t>101. Creación de un (1) Sistema Distrital de bibliotecas y espacios no convencionales de lectura que fortalezca y articule bibliotecas públicas, escolares, comunitarias, universitarias, especializadas, y otros espacios de circulación del libro en la ciudad</t>
  </si>
  <si>
    <t>102. Formular 1 política distrital de lectura, escritura y bibliotecas y otros espacios de circulación del libro</t>
  </si>
  <si>
    <t>103. Promover 16 espacios y/o eventos de valoración social del libro, la lectura y la literatura en la ciudad.</t>
  </si>
  <si>
    <t>136. Cualificar de 4.500 agentes del sector  y demás talento humano en el marco de la estrategia de cualificación de mediadores culturales.</t>
  </si>
  <si>
    <t>139. Generar 1 estrategia de internacionalización que promueva el posicionamiento de Bogotá como referente en temas culturales y deportivos y permita la movilizaciòn dinàmica de recursos tècnicos, humanos y financieros</t>
  </si>
  <si>
    <t>147. Desarrollar una (1) estrategia intercultural para fortalecer los diálogos con la ciudadanía en sus múltiples diversidades poblacionales y territoriales.</t>
  </si>
  <si>
    <t>148. Desarrollar una (1) estrategia para promover y fortalecer la gestión cultural territorial y los espacios de participación ciudadana del sector cultura, y su incidencia en los presupuestos participativos.</t>
  </si>
  <si>
    <t>151. Fortalecer 10 equipamientos artísticos y culturales en diferentes localidades de la ciudad.</t>
  </si>
  <si>
    <t>154. Implementar una (1) estrategia que permita reconocer y difundir manifestaciones de patrimonio cultural material e inmaterial, para generar conocimiento en la ciudadanía.</t>
  </si>
  <si>
    <t>158. Realizar el 100% de las acciones para el fortalecimiento de los estímulos, apoyos concertados y alianzas estratégicas para dinamizar la estrategia sectorial dirigida a fomentar los procesos culturales, artísticos, patrimoniales.</t>
  </si>
  <si>
    <t>165. Desarrollar diez (10) actividades de impacto artístico, cultural y patrimonial en Bogotá y la Región</t>
  </si>
  <si>
    <t>167. Diseñar e implementar dos (2) estrategias para reconocer, crear, fortalecer, consolidar y/o posicionar Distritos Creativos, así como espacios adecuados para el desarrollo de actividades culturales y creativas.</t>
  </si>
  <si>
    <t>174. Implementar una (1) estrategia que permita atender a los artistas del espacio público, que propicie el goce efectivo de los derechos culturales de la ciudadanía</t>
  </si>
  <si>
    <t>175. Implementar y fortalecer una (1) estrategia de economía cultural y creativa para orientar la toma de decisiones que permita mitigar y reactivar el sector cultura</t>
  </si>
  <si>
    <t>333. Generar 1 estrategia para las prácticas culturales, artísticas y patrimoniales en espacios identificados como entornos conflictivos.</t>
  </si>
  <si>
    <t>474. 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</si>
  <si>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476. Implementar un (1) sistema de gestión de la información para el levantamiento y monitoreo de las estrategias de cambio cultural</t>
  </si>
  <si>
    <t>493. Desarrollar y mantener al 100% la capacidad institucional a través de la mejora en la infraestructura física, tecnológica y de gestión en beneficio de la ciudadanía.</t>
  </si>
  <si>
    <t>539. Realizar el 100% de las acciones para el fortalecimiento de la comunicación pública</t>
  </si>
  <si>
    <t>3. Porcentaje de Beneficios Económicos Periódicos (BEPS) entregados</t>
  </si>
  <si>
    <t>109. Número de sistemas distritales de bibliotecas y espacios no convencionales creados</t>
  </si>
  <si>
    <t>110. Número de políticas de lectura, escritura y bibliotecas formuladas</t>
  </si>
  <si>
    <t>111. Número de espacios y/o eventos de valoración social del libro, la lectura y la escritura promovidos</t>
  </si>
  <si>
    <t>148. Número de personas cualificadas</t>
  </si>
  <si>
    <t>151. Número de estrategias de internacionalización generadas</t>
  </si>
  <si>
    <t>159. Número de estrategias interculturales desarrolladas</t>
  </si>
  <si>
    <t>160. Número de estrategias de gestión cultural territorial y los espacios de participación ciudadanadesarrolladas</t>
  </si>
  <si>
    <t>163. Número de equipamientos fortalecidos</t>
  </si>
  <si>
    <t>167. Número de  estrategias de implementadas</t>
  </si>
  <si>
    <t>171. Porcentaje de acciones para el fortalecimiento de los estímulos, apoyos concertados y alianzas estratégicas realizadas.</t>
  </si>
  <si>
    <t>179. Número de actividades de impacto desarrolladas</t>
  </si>
  <si>
    <t>181. Número de estrategias para reconocer, crear, fortalecer, consolidar y/o posicionar Distritos Creativos diseñadas e implementadas</t>
  </si>
  <si>
    <t>182. Número de programas para el fortalecimiento de la cadena de valor diseñadas y promovidas</t>
  </si>
  <si>
    <t>188. Número de estrategias para la atención de artistas del espacio público implementadas</t>
  </si>
  <si>
    <t>189. Número de estrategias de economía cultural y creativa implementadas y promovidas</t>
  </si>
  <si>
    <t>360. Número de estrategias para las prácticas culturales, artísticas y patrimoniales generadas</t>
  </si>
  <si>
    <t>519. Número de centros de diseño de políticas públicas de cambio cultural creados</t>
  </si>
  <si>
    <t>520. Número de estrategias de cultura ciudadana diseñadas y acompañadas</t>
  </si>
  <si>
    <t>521. Número de sistemas de gestión de la información implementados</t>
  </si>
  <si>
    <t>539. Porcentaje de la capacidad institucional desarrollada y mantenida</t>
  </si>
  <si>
    <t>588. Porcentaje de acciones para el fortalecimiento de la comunicación pública realizadas</t>
  </si>
  <si>
    <t>Propósito</t>
  </si>
  <si>
    <t>Proy_Inv</t>
  </si>
  <si>
    <t>Prog_ 2022</t>
  </si>
  <si>
    <t>Ejec_ 2022</t>
  </si>
  <si>
    <t xml:space="preserve">% </t>
  </si>
  <si>
    <t>Prog_ 2023</t>
  </si>
  <si>
    <t>% PDD
2020, 2021 y 2022</t>
  </si>
  <si>
    <t>%  PDD
2020 al 2024</t>
  </si>
  <si>
    <r>
      <t xml:space="preserve">168. Diseñar y promover </t>
    </r>
    <r>
      <rPr>
        <b/>
        <sz val="16"/>
        <rFont val="Calibri"/>
        <family val="2"/>
      </rPr>
      <t>tres (3)</t>
    </r>
    <r>
      <rPr>
        <sz val="16"/>
        <rFont val="Calibri"/>
        <family val="2"/>
      </rPr>
      <t xml:space="preserve"> programas para el fortalecimiento de la cadena de valor de la economía cultural y creativa. </t>
    </r>
  </si>
  <si>
    <r>
      <t xml:space="preserve">475. Diseñar y acompañar la implementación de </t>
    </r>
    <r>
      <rPr>
        <b/>
        <sz val="16"/>
        <rFont val="Calibri"/>
        <family val="2"/>
      </rPr>
      <t>13</t>
    </r>
    <r>
      <rPr>
        <sz val="16"/>
        <rFont val="Calibri"/>
        <family val="2"/>
      </rPr>
      <t xml:space="preserve"> estrategias de cultura ciudadana en torno a los temas priorizados por la administración distrital.</t>
    </r>
  </si>
  <si>
    <t>Finalizada</t>
  </si>
  <si>
    <r>
      <t xml:space="preserve">Entregar </t>
    </r>
    <r>
      <rPr>
        <b/>
        <sz val="12"/>
        <rFont val="Calibri"/>
        <family val="2"/>
      </rPr>
      <t>1,130</t>
    </r>
    <r>
      <rPr>
        <sz val="12"/>
        <rFont val="Calibri"/>
        <family val="2"/>
      </rPr>
      <t xml:space="preserve"> estimulos para fortalecer a los agentes del sector así como los procesos culturales y artísticos.</t>
    </r>
  </si>
  <si>
    <r>
      <t xml:space="preserve">Realizar </t>
    </r>
    <r>
      <rPr>
        <b/>
        <sz val="12"/>
        <rFont val="Calibri"/>
        <family val="2"/>
      </rPr>
      <t>818</t>
    </r>
    <r>
      <rPr>
        <sz val="12"/>
        <rFont val="Calibri"/>
        <family val="2"/>
      </rPr>
      <t xml:space="preserve"> actividades artísticas y culturales para dinamizar el centro de Bogotá, generar encuentro y reconocimiento de las poblaciones y territorios que lo componen</t>
    </r>
  </si>
  <si>
    <t>Estructurar y gestionar 37 articulaciones y alianzas estructuradas y gestionadas con entidades públicas y privadas</t>
  </si>
  <si>
    <t>Beneficiar 128.000 Personas mediante procesos de formación musical</t>
  </si>
  <si>
    <t>Capacitar 1,800 Músicos y docentes en música para brindar posibilidades de desarrollo laboral</t>
  </si>
  <si>
    <t>Circular 1,700 Producciones musicales resultado de los procesos de formación musical</t>
  </si>
  <si>
    <t>Realizar 1,500 Número de eventos de promoción Articulados con grupos poblacionales y/o territorios.</t>
  </si>
  <si>
    <r>
      <t xml:space="preserve">Lograr </t>
    </r>
    <r>
      <rPr>
        <b/>
        <sz val="12"/>
        <rFont val="Calibri"/>
        <family val="2"/>
      </rPr>
      <t>11,450,000</t>
    </r>
    <r>
      <rPr>
        <sz val="12"/>
        <rFont val="Calibri"/>
        <family val="2"/>
      </rPr>
      <t xml:space="preserve"> Número de personas Acceden a la oferta cultural de la ofb en condiciones de no segregación</t>
    </r>
  </si>
  <si>
    <r>
      <t xml:space="preserve">Alcanzar </t>
    </r>
    <r>
      <rPr>
        <b/>
        <sz val="12"/>
        <rFont val="Calibri"/>
        <family val="2"/>
      </rPr>
      <t>190.000</t>
    </r>
    <r>
      <rPr>
        <sz val="12"/>
        <rFont val="Calibri"/>
        <family val="2"/>
      </rPr>
      <t xml:space="preserve"> atenciones de niños, niñas y jóvenes de instituciones educativas distritales - IED</t>
    </r>
  </si>
  <si>
    <r>
      <t xml:space="preserve">Atender </t>
    </r>
    <r>
      <rPr>
        <b/>
        <sz val="12"/>
        <rFont val="Calibri"/>
        <family val="2"/>
      </rPr>
      <t>23.500</t>
    </r>
    <r>
      <rPr>
        <sz val="12"/>
        <rFont val="Calibri"/>
        <family val="2"/>
      </rPr>
      <t xml:space="preserve"> personas con enfoque diferencial, ampliando el ejercicio de inclusión.</t>
    </r>
  </si>
  <si>
    <r>
      <t xml:space="preserve">Atender </t>
    </r>
    <r>
      <rPr>
        <b/>
        <sz val="12"/>
        <rFont val="Calibri"/>
        <family val="2"/>
      </rPr>
      <t xml:space="preserve">36.500 </t>
    </r>
    <r>
      <rPr>
        <sz val="12"/>
        <rFont val="Calibri"/>
        <family val="2"/>
      </rPr>
      <t>personas en procesos de formación que posicione el quehacer artístico como proyecto de vida.</t>
    </r>
  </si>
  <si>
    <r>
      <t xml:space="preserve">Posicionar </t>
    </r>
    <r>
      <rPr>
        <b/>
        <sz val="12"/>
        <rFont val="Calibri"/>
        <family val="2"/>
      </rPr>
      <t>17</t>
    </r>
    <r>
      <rPr>
        <sz val="12"/>
        <rFont val="Calibri"/>
        <family val="2"/>
      </rPr>
      <t xml:space="preserve"> acciones estratégicas en escenarios internacionales</t>
    </r>
  </si>
  <si>
    <r>
      <t xml:space="preserve">Realizar </t>
    </r>
    <r>
      <rPr>
        <b/>
        <sz val="12"/>
        <rFont val="Calibri"/>
        <family val="2"/>
      </rPr>
      <t>482</t>
    </r>
    <r>
      <rPr>
        <sz val="12"/>
        <rFont val="Calibri"/>
        <family val="2"/>
      </rPr>
      <t xml:space="preserve"> Actividades de apoyo para la organización y participación del sector artístico y cultural y la ciudadanía</t>
    </r>
  </si>
  <si>
    <r>
      <t xml:space="preserve">Realizar </t>
    </r>
    <r>
      <rPr>
        <b/>
        <sz val="12"/>
        <rFont val="Calibri"/>
        <family val="2"/>
      </rPr>
      <t>1.290</t>
    </r>
    <r>
      <rPr>
        <sz val="12"/>
        <rFont val="Calibri"/>
        <family val="2"/>
      </rPr>
      <t xml:space="preserve"> Actividades de educación informal en áreas artísticas y culturales</t>
    </r>
  </si>
  <si>
    <r>
      <t xml:space="preserve">Desarrollar </t>
    </r>
    <r>
      <rPr>
        <b/>
        <sz val="12"/>
        <rFont val="Calibri"/>
        <family val="2"/>
      </rPr>
      <t>388</t>
    </r>
    <r>
      <rPr>
        <sz val="12"/>
        <rFont val="Calibri"/>
        <family val="2"/>
      </rPr>
      <t xml:space="preserve"> Actividades de servicios de información para el sector artístico y cultural.</t>
    </r>
  </si>
  <si>
    <r>
      <t xml:space="preserve">Realizar </t>
    </r>
    <r>
      <rPr>
        <b/>
        <sz val="12"/>
        <rFont val="Calibri"/>
        <family val="2"/>
      </rPr>
      <t>1,608</t>
    </r>
    <r>
      <rPr>
        <sz val="12"/>
        <rFont val="Calibri"/>
        <family val="2"/>
      </rPr>
      <t xml:space="preserve"> Actividades de educación informal al sector artístico y cultural</t>
    </r>
  </si>
  <si>
    <r>
      <t xml:space="preserve">Otorgar  </t>
    </r>
    <r>
      <rPr>
        <b/>
        <sz val="12"/>
        <rFont val="Calibri"/>
        <family val="2"/>
      </rPr>
      <t>8,234</t>
    </r>
    <r>
      <rPr>
        <sz val="12"/>
        <rFont val="Calibri"/>
        <family val="2"/>
      </rPr>
      <t xml:space="preserve"> estímulos para fortalecer los procesos, proyectos e iniciativas desarrolladas por los agentes culturales, artísticos y patrimoniales, de la ciudad, a través de la entrega de estímulos mediante convocatorias públicas</t>
    </r>
  </si>
  <si>
    <r>
      <t xml:space="preserve">Realizar </t>
    </r>
    <r>
      <rPr>
        <b/>
        <sz val="12"/>
        <rFont val="Calibri"/>
        <family val="2"/>
      </rPr>
      <t>134</t>
    </r>
    <r>
      <rPr>
        <sz val="12"/>
        <rFont val="Calibri"/>
        <family val="2"/>
      </rPr>
      <t xml:space="preserve"> contratos para fortalecer los programas alianzas estratégicas, apoyos metropolitanos y apoyos concertados en coordinación con otros sectores y agentes del sector, a partir de la implementación de otros mecanismos y ampliación de oportunidades de participación</t>
    </r>
  </si>
  <si>
    <r>
      <t xml:space="preserve">Alcanzar </t>
    </r>
    <r>
      <rPr>
        <b/>
        <sz val="12"/>
        <rFont val="Calibri"/>
        <family val="2"/>
      </rPr>
      <t>3,550,000</t>
    </r>
    <r>
      <rPr>
        <sz val="12"/>
        <rFont val="Calibri"/>
        <family val="2"/>
      </rPr>
      <t xml:space="preserve"> Número Usuarios en Redes Sociales</t>
    </r>
  </si>
  <si>
    <t>Primera infancia/procesos integrales</t>
  </si>
  <si>
    <t>Jornada Única/Complem</t>
  </si>
  <si>
    <t>Act.Física</t>
  </si>
  <si>
    <t>Talento y reserva y rendimiento deportivo</t>
  </si>
  <si>
    <t>Procesos de iniciación y formación deportiva</t>
  </si>
  <si>
    <t>RANGOS</t>
  </si>
  <si>
    <t>CANAL CAPITAL</t>
  </si>
  <si>
    <t>%</t>
  </si>
  <si>
    <t>TOTAL METAS</t>
  </si>
  <si>
    <t>Idrd</t>
  </si>
  <si>
    <t>Idartes</t>
  </si>
  <si>
    <t>t</t>
  </si>
  <si>
    <t>Idpc</t>
  </si>
  <si>
    <t>Asistir técnicamente 10 (13) proyectos de infraestructura Cultural</t>
  </si>
  <si>
    <r>
      <t xml:space="preserve">Realizar </t>
    </r>
    <r>
      <rPr>
        <b/>
        <sz val="12"/>
        <rFont val="Calibri"/>
        <family val="2"/>
      </rPr>
      <t>354.935</t>
    </r>
    <r>
      <rPr>
        <sz val="12"/>
        <rFont val="Calibri"/>
        <family val="2"/>
      </rPr>
      <t xml:space="preserve"> (405,104) actividades fisicas dirigidas y programas deportivos para el fomento de la vida activa</t>
    </r>
  </si>
  <si>
    <t>Realizar 11 (12) eventos deportivos distritales, nacionales e internacionales con sede en Bogotá</t>
  </si>
  <si>
    <t>Realizar 700 (1.100) intervenciones en Bienes de Interés Cultural de Bogotá</t>
  </si>
  <si>
    <r>
      <t xml:space="preserve">Realizar </t>
    </r>
    <r>
      <rPr>
        <b/>
        <sz val="12"/>
        <rFont val="Calibri"/>
        <family val="2"/>
      </rPr>
      <t>362</t>
    </r>
    <r>
      <rPr>
        <sz val="12"/>
        <rFont val="Calibri"/>
        <family val="2"/>
      </rPr>
      <t xml:space="preserve"> (337) actividades producto de articulaciones con agentes culturales, organizaciones de base local e infraestructuras culturales del centro de la ciudad</t>
    </r>
  </si>
  <si>
    <t>Generar 200 (155) contenidos audiovisuales para la promoción del centro, a través de alianzas interinstitucionales con medios de comunicación de la ciudad.</t>
  </si>
  <si>
    <t>Otorgar 580 (582) Número de estimulos al sector musical</t>
  </si>
  <si>
    <t>Publicar 100 (106) Número Convocatorias</t>
  </si>
  <si>
    <r>
      <t xml:space="preserve">Desarrollar </t>
    </r>
    <r>
      <rPr>
        <b/>
        <sz val="12"/>
        <rFont val="Calibri"/>
        <family val="2"/>
      </rPr>
      <t>950</t>
    </r>
    <r>
      <rPr>
        <sz val="12"/>
        <rFont val="Calibri"/>
        <family val="2"/>
      </rPr>
      <t xml:space="preserve"> (940) Servicios de asistencia técnica en gestión artística y cultural.</t>
    </r>
  </si>
  <si>
    <t>Generar 4 (5) Acciones de Identificación y diagnóstico y caracterización de las dinámicas del ecosistema artístico, prácticas sostenibles, redes colaborativas, mapeo de agentes, circuitos locales y entornos comunitarios.</t>
  </si>
  <si>
    <t>Realizar 3 (4) procesos de capacitación que aporten en el fortalecimiento de capacidades de los agentes del sector.</t>
  </si>
  <si>
    <t>Asistir tecnicamente a 940 (1.170) ESAL en los aspectos jurídicos, financieros y contables que contribuya a su fortalecimiento</t>
  </si>
  <si>
    <t>Desarrollar 10 (11) actividades de impacto artístico, cultural y patrimonial en Bogotá y la Región.</t>
  </si>
  <si>
    <t>Diseñar 13 (12) documentos técnicos de genero y gobernanza para el desarrollo deportivo del Distrito Capital</t>
  </si>
  <si>
    <r>
      <t xml:space="preserve">Desarrollar </t>
    </r>
    <r>
      <rPr>
        <b/>
        <sz val="12"/>
        <rFont val="Calibri"/>
        <family val="2"/>
      </rPr>
      <t>83.201</t>
    </r>
    <r>
      <rPr>
        <sz val="12"/>
        <rFont val="Calibri"/>
        <family val="2"/>
      </rPr>
      <t xml:space="preserve"> (84,553) (82.779) acciones recreativas comunitarias que integren herramientas para la apropiación de los valores ciudadanos</t>
    </r>
  </si>
  <si>
    <t>Realizar 16 (14) jornadas de fortalecimiento metodológico a los gestores de recreación y deporte.</t>
  </si>
  <si>
    <t>Ejecutar 48 (53) actividades de apropiación del espacio por parte de la comunidad así como las actividades de comunicación para difundir la agenda de las actividades de apropiación</t>
  </si>
  <si>
    <t>Realizar 7 (10) procesos de articulación para que los emprendedores puedan acceder a financiación.</t>
  </si>
  <si>
    <r>
      <t xml:space="preserve">Desarrollar </t>
    </r>
    <r>
      <rPr>
        <b/>
        <sz val="12"/>
        <rFont val="Calibri"/>
        <family val="2"/>
      </rPr>
      <t>7</t>
    </r>
    <r>
      <rPr>
        <sz val="12"/>
        <rFont val="Calibri"/>
        <family val="2"/>
      </rPr>
      <t xml:space="preserve"> laboratorios de cocreación y otros procesos de cualificación de productos del ecosistema cultural y creativo del centro</t>
    </r>
  </si>
  <si>
    <r>
      <t xml:space="preserve">Apoyar la realización de </t>
    </r>
    <r>
      <rPr>
        <b/>
        <sz val="12"/>
        <rFont val="Calibri"/>
        <family val="2"/>
      </rPr>
      <t>10</t>
    </r>
    <r>
      <rPr>
        <sz val="12"/>
        <rFont val="Calibri"/>
        <family val="2"/>
      </rPr>
      <t xml:space="preserve"> </t>
    </r>
    <r>
      <rPr>
        <b/>
        <sz val="12"/>
        <rFont val="Calibri"/>
        <family val="2"/>
      </rPr>
      <t>(11)</t>
    </r>
    <r>
      <rPr>
        <sz val="12"/>
        <rFont val="Calibri"/>
        <family val="2"/>
      </rPr>
      <t xml:space="preserve"> mercados o la participación de agentes en espacios de circulación o promoción</t>
    </r>
  </si>
  <si>
    <r>
      <t xml:space="preserve">Otorgar </t>
    </r>
    <r>
      <rPr>
        <b/>
        <sz val="12"/>
        <rFont val="Calibri"/>
        <family val="2"/>
      </rPr>
      <t>55 (51)</t>
    </r>
    <r>
      <rPr>
        <sz val="12"/>
        <rFont val="Calibri"/>
        <family val="2"/>
      </rPr>
      <t xml:space="preserve"> incentivos económicos a agentes del ecosistema de la economía creativa del centro</t>
    </r>
  </si>
  <si>
    <r>
      <t>Realiza</t>
    </r>
    <r>
      <rPr>
        <b/>
        <sz val="12"/>
        <rFont val="Calibri"/>
        <family val="2"/>
      </rPr>
      <t xml:space="preserve">r 7 (10) </t>
    </r>
    <r>
      <rPr>
        <sz val="12"/>
        <rFont val="Calibri"/>
        <family val="2"/>
      </rPr>
      <t>procesos de articulación para que los emprendedores puedan acceder a financiación.</t>
    </r>
  </si>
  <si>
    <t>Realizar 5 (6) Número Convenios con entes culturales</t>
  </si>
  <si>
    <r>
      <t xml:space="preserve">Implementar </t>
    </r>
    <r>
      <rPr>
        <b/>
        <sz val="12"/>
        <rFont val="Calibri"/>
        <family val="2"/>
      </rPr>
      <t>8 (9)</t>
    </r>
    <r>
      <rPr>
        <sz val="12"/>
        <rFont val="Calibri"/>
        <family val="2"/>
      </rPr>
      <t xml:space="preserve"> acciones para el fortalecimiento del sector literario en el período del proyecto </t>
    </r>
  </si>
  <si>
    <r>
      <t xml:space="preserve">Realizar </t>
    </r>
    <r>
      <rPr>
        <b/>
        <sz val="12"/>
        <rFont val="Calibri"/>
        <family val="2"/>
      </rPr>
      <t>565 (568)</t>
    </r>
    <r>
      <rPr>
        <sz val="12"/>
        <rFont val="Calibri"/>
        <family val="2"/>
      </rPr>
      <t xml:space="preserve"> actividades de creación, cocreación y circulación de contenidos artístico- culturales</t>
    </r>
  </si>
  <si>
    <t>Realizar 7.634 (7.820) Actividades de circulación artística y cultural</t>
  </si>
  <si>
    <t>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</si>
  <si>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</si>
  <si>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</si>
  <si>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Proble,m</t>
  </si>
  <si>
    <t>todas</t>
  </si>
  <si>
    <t>1,2,4</t>
  </si>
  <si>
    <t>Desarrollar 24 (27) (36) (40) Publicaciones y eventos de divulgación asociados al patrimonio cultural</t>
  </si>
  <si>
    <t>Realizar 853 (1257) (1275) Visitas para el seguimiento a las gestiones sobre la protección del patrimonio cultural de la ciudad.</t>
  </si>
  <si>
    <t>Realizar 8 (10) (9) documentos de lineamientos técnicos que aporten a la consolidación de la estrategia de gestión del conocimiento</t>
  </si>
  <si>
    <t>Expedir 4 (5) (7) (6) actos administrativos en el marco de los Convenios Interadministrativos a realizar, que den cuenta de la  implementación de la estrategia de fortalecimiento de capacidad institucional.</t>
  </si>
  <si>
    <t>Entregar 1.687 (2.166) (2467) (2168) estímulos, apoyos concertados y alianzas estratégicas estímulos (800), apoyos concertados (120) y alianzas estratégicas (3) dirigidos a fortalecer los procesos de los agentes del sector</t>
  </si>
  <si>
    <t>Realizar 2.800 (4.200) (5200) (4600) contenidos culturales que aporten a la apropiación social de los programas de fomento con énfasis territorial y poblacional</t>
  </si>
  <si>
    <r>
      <t xml:space="preserve">Desarrollar </t>
    </r>
    <r>
      <rPr>
        <b/>
        <sz val="12"/>
        <rFont val="Calibri"/>
        <family val="2"/>
      </rPr>
      <t>17.569</t>
    </r>
    <r>
      <rPr>
        <sz val="12"/>
        <rFont val="Calibri"/>
        <family val="2"/>
      </rPr>
      <t xml:space="preserve"> (24,968) (24,597) actividades de promocion del uso de la bicicleta para diferentes poblaciones</t>
    </r>
  </si>
  <si>
    <r>
      <t xml:space="preserve">Beneficiar </t>
    </r>
    <r>
      <rPr>
        <b/>
        <sz val="12"/>
        <rFont val="Calibri"/>
        <family val="2"/>
      </rPr>
      <t xml:space="preserve">238.965 </t>
    </r>
    <r>
      <rPr>
        <sz val="12"/>
        <rFont val="Calibri"/>
        <family val="2"/>
      </rPr>
      <t>(210,727) (209,927) personas con procesos de alfabetización física que generen y multipliquen buenas prácticas para vivir una vida activa y saludable</t>
    </r>
  </si>
  <si>
    <t>Identificar 300 (445) (498) niños, niñas y adolescentes como posibles talentos deportivos que alimenten la base deportiva de la ciudad durante el cuatrienio</t>
  </si>
  <si>
    <r>
      <t xml:space="preserve">Generar </t>
    </r>
    <r>
      <rPr>
        <b/>
        <sz val="12"/>
        <rFont val="Calibri"/>
        <family val="2"/>
      </rPr>
      <t>338</t>
    </r>
    <r>
      <rPr>
        <sz val="12"/>
        <rFont val="Calibri"/>
        <family val="2"/>
      </rPr>
      <t xml:space="preserve"> (366) (383) (404) alianzas para el desarrollo del sector deporte,recreación y actividad física.</t>
    </r>
  </si>
  <si>
    <t>Elaborar e implementar 5 (4)  guias pedagógicas para la formación ciudadana a traves de la recreación y el deporte</t>
  </si>
  <si>
    <t>Realizar en 18 (16) (19) parques y escenarios acciones para la innovación y sostenibilidad</t>
  </si>
  <si>
    <r>
      <t xml:space="preserve">Construir y/o adecuar </t>
    </r>
    <r>
      <rPr>
        <b/>
        <sz val="12"/>
        <rFont val="Calibri"/>
        <family val="2"/>
      </rPr>
      <t>6</t>
    </r>
    <r>
      <rPr>
        <sz val="12"/>
        <rFont val="Calibri"/>
        <family val="2"/>
      </rPr>
      <t xml:space="preserve"> (7) (7.40) )9.40) parques y/o escenarios deportivos</t>
    </r>
  </si>
  <si>
    <t>Beneficiar a 6,800 (6,694) personas en procesos integrales de formación en patrimonio cultural</t>
  </si>
  <si>
    <t>Beneficiar a 200 (300) (306) personas en el proceso de formación a formadores en patrimonio cultural</t>
  </si>
  <si>
    <r>
      <t xml:space="preserve">Generar procesos de formación a </t>
    </r>
    <r>
      <rPr>
        <b/>
        <sz val="12"/>
        <rFont val="Calibri"/>
        <family val="2"/>
      </rPr>
      <t xml:space="preserve">1,370 (1,452) </t>
    </r>
    <r>
      <rPr>
        <sz val="12"/>
        <rFont val="Calibri"/>
        <family val="2"/>
      </rPr>
      <t>personas en competencias personales y empresariales de iniciativas de la economía cultural y creativa del centro, se atenderá proyectos de emprendimiento de jóvenes, mujeres y grupos étnicos</t>
    </r>
  </si>
  <si>
    <r>
      <t xml:space="preserve">Desarrollar </t>
    </r>
    <r>
      <rPr>
        <b/>
        <sz val="12"/>
        <rFont val="Calibri"/>
        <family val="2"/>
      </rPr>
      <t>149 (156) (192)</t>
    </r>
    <r>
      <rPr>
        <sz val="12"/>
        <rFont val="Calibri"/>
        <family val="2"/>
      </rPr>
      <t xml:space="preserve"> (212) actividades de intervención en cultura ciudadana</t>
    </r>
  </si>
  <si>
    <r>
      <t xml:space="preserve">Realizar </t>
    </r>
    <r>
      <rPr>
        <b/>
        <sz val="12"/>
        <rFont val="Calibri"/>
        <family val="2"/>
      </rPr>
      <t>2,950</t>
    </r>
    <r>
      <rPr>
        <sz val="12"/>
        <rFont val="Calibri"/>
        <family val="2"/>
      </rPr>
      <t xml:space="preserve"> (3,175) actividades de promoción de lectura de mínimo 45 minutos de duración cada una.</t>
    </r>
  </si>
  <si>
    <r>
      <t xml:space="preserve">Desarrollar </t>
    </r>
    <r>
      <rPr>
        <b/>
        <sz val="12"/>
        <rFont val="Calibri"/>
        <family val="2"/>
      </rPr>
      <t>29</t>
    </r>
    <r>
      <rPr>
        <sz val="12"/>
        <rFont val="Calibri"/>
        <family val="2"/>
      </rPr>
      <t xml:space="preserve"> (32) Proyectos y/o alianzas para la cooperación internacional</t>
    </r>
  </si>
  <si>
    <r>
      <t xml:space="preserve">Realizar </t>
    </r>
    <r>
      <rPr>
        <b/>
        <sz val="12"/>
        <rFont val="Calibri"/>
        <family val="2"/>
      </rPr>
      <t>888</t>
    </r>
    <r>
      <rPr>
        <sz val="12"/>
        <rFont val="Calibri"/>
        <family val="2"/>
      </rPr>
      <t>(924)Actividades de creación artística y cultural</t>
    </r>
  </si>
  <si>
    <t>Realizar 200 (185) Acciones y alianzas para apropiación de los equipamientos culturales con artistas locales, líderes territoriales y medios comunitarios</t>
  </si>
  <si>
    <t>Realizar 3,310 (3288) Actividades de programación artística y de cultura científica en franjas permanentes, circuitos y temporadas</t>
  </si>
  <si>
    <t>Realizar 165 (172) actividades de innovación para la transformación cultural: clubes, laboratorios y talleres de arte y ciencia; encuentros colaborativos y desarrollo de aplicativos y herramientas para la toma de decisiones y para equipamientos
sustentables.</t>
  </si>
  <si>
    <r>
      <t xml:space="preserve">Lograr </t>
    </r>
    <r>
      <rPr>
        <b/>
        <sz val="12"/>
        <rFont val="Calibri"/>
        <family val="2"/>
      </rPr>
      <t>20.250</t>
    </r>
    <r>
      <rPr>
        <sz val="12"/>
        <rFont val="Calibri"/>
        <family val="2"/>
      </rPr>
      <t xml:space="preserve"> (19,450) Número Apariciones en medios de comunicación</t>
    </r>
  </si>
  <si>
    <r>
      <t xml:space="preserve">Lograr </t>
    </r>
    <r>
      <rPr>
        <b/>
        <sz val="12"/>
        <rFont val="Calibri"/>
        <family val="2"/>
      </rPr>
      <t xml:space="preserve">15,489,683 </t>
    </r>
    <r>
      <rPr>
        <sz val="12"/>
        <rFont val="Calibri"/>
        <family val="2"/>
      </rPr>
      <t xml:space="preserve"> (15,139,683) Número Visitas en la página Web</t>
    </r>
  </si>
  <si>
    <t>INFORME CONSOLIDADO AL CORTE DEL 31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</si>
</sst>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quot;$&quot;#,##0;[Red]\-&quot;$&quot;#,##0"/>
    <numFmt numFmtId="165" formatCode="0.0%"/>
    <numFmt numFmtId="166" formatCode="_-* #,##0_-;\-* #,##0_-;_-* &quot;-&quot;_-;_-@"/>
    <numFmt numFmtId="167" formatCode="_-* #,##0.0_-;\-* #,##0.0_-;_-* &quot;-&quot;_-;_-@"/>
    <numFmt numFmtId="168" formatCode="_-* #,##0.00_-;\-* #,##0.00_-;_-* &quot;-&quot;_-;_-@"/>
    <numFmt numFmtId="169" formatCode="_-* #,##0.00_-;\-* #,##0.00_-;_-* &quot;-&quot;_-;_-@_-"/>
    <numFmt numFmtId="170" formatCode="0.0"/>
    <numFmt numFmtId="171" formatCode="_-* #,##0.0_-;\-* #,##0.0_-;_-* &quot;-&quot;??_-;_-@_-"/>
    <numFmt numFmtId="172" formatCode="0.000"/>
    <numFmt numFmtId="173" formatCode="#,##0.0"/>
    <numFmt numFmtId="174" formatCode="_-* #,##0.0_-;\-* #,##0.0_-;_-* &quot;-&quot;_-;_-@_-"/>
    <numFmt numFmtId="175" formatCode="#,##0.0_ ;\-#,##0.0\ "/>
    <numFmt numFmtId="176" formatCode="0_ ;\-0\ "/>
    <numFmt numFmtId="177" formatCode="_-* #,##0_-;\-* #,##0_-;_-* &quot;-&quot;??_-;_-@_-"/>
    <numFmt numFmtId="178" formatCode="0.000%"/>
  </numFmts>
  <fonts count="35" x14ac:knownFonts="1">
    <font>
      <sz val="12"/>
      <color theme="1"/>
      <name val="Arial"/>
    </font>
    <font>
      <sz val="12"/>
      <color rgb="FF000000"/>
      <name val="Calibri"/>
      <family val="2"/>
    </font>
    <font>
      <b/>
      <sz val="17"/>
      <color rgb="FF000000"/>
      <name val="Calibri"/>
      <family val="2"/>
    </font>
    <font>
      <sz val="12"/>
      <name val="Arial"/>
      <family val="2"/>
    </font>
    <font>
      <b/>
      <sz val="12"/>
      <color rgb="FF000000"/>
      <name val="Calibri"/>
      <family val="2"/>
    </font>
    <font>
      <b/>
      <sz val="11"/>
      <color rgb="FF000000"/>
      <name val="Calibri"/>
      <family val="2"/>
    </font>
    <font>
      <b/>
      <sz val="13"/>
      <color rgb="FF000000"/>
      <name val="Calibri"/>
      <family val="2"/>
    </font>
    <font>
      <sz val="12"/>
      <color theme="1"/>
      <name val="Arial"/>
      <family val="2"/>
    </font>
    <font>
      <sz val="12"/>
      <color theme="1"/>
      <name val="Calibri"/>
      <family val="2"/>
    </font>
    <font>
      <b/>
      <sz val="12"/>
      <color theme="1"/>
      <name val="Calibri"/>
      <family val="2"/>
    </font>
    <font>
      <b/>
      <sz val="12"/>
      <color rgb="FF000000"/>
      <name val="Arial"/>
      <family val="2"/>
    </font>
    <font>
      <sz val="12"/>
      <color rgb="FF000000"/>
      <name val="Arial"/>
      <family val="2"/>
    </font>
    <font>
      <i/>
      <sz val="12"/>
      <color rgb="FF000000"/>
      <name val="Arial"/>
      <family val="2"/>
    </font>
    <font>
      <sz val="12"/>
      <color rgb="FF000000"/>
      <name val="Tahoma"/>
      <family val="2"/>
    </font>
    <font>
      <b/>
      <sz val="12"/>
      <color rgb="FF000000"/>
      <name val="Tahoma"/>
      <family val="2"/>
    </font>
    <font>
      <sz val="12"/>
      <color theme="1"/>
      <name val="Arial"/>
      <family val="2"/>
    </font>
    <font>
      <sz val="12"/>
      <name val="Calibri"/>
      <family val="2"/>
    </font>
    <font>
      <b/>
      <sz val="12"/>
      <name val="Calibri"/>
      <family val="2"/>
    </font>
    <font>
      <b/>
      <sz val="16"/>
      <name val="Calibri"/>
      <family val="2"/>
    </font>
    <font>
      <b/>
      <sz val="18"/>
      <name val="Calibri"/>
      <family val="2"/>
    </font>
    <font>
      <b/>
      <sz val="12"/>
      <color theme="0"/>
      <name val="Calibri"/>
      <family val="2"/>
    </font>
    <font>
      <sz val="12"/>
      <color theme="0"/>
      <name val="Calibri"/>
      <family val="2"/>
    </font>
    <font>
      <b/>
      <sz val="5"/>
      <name val="Calibri"/>
      <family val="2"/>
    </font>
    <font>
      <sz val="16"/>
      <name val="Calibri"/>
      <family val="2"/>
    </font>
    <font>
      <b/>
      <sz val="18"/>
      <color theme="0"/>
      <name val="Calibri"/>
      <family val="2"/>
    </font>
    <font>
      <b/>
      <sz val="16"/>
      <color theme="0"/>
      <name val="Calibri"/>
      <family val="2"/>
    </font>
    <font>
      <b/>
      <sz val="24"/>
      <color theme="0"/>
      <name val="Calibri"/>
      <family val="2"/>
    </font>
    <font>
      <b/>
      <sz val="22"/>
      <name val="Calibri"/>
      <family val="2"/>
    </font>
    <font>
      <b/>
      <sz val="20"/>
      <name val="Calibri"/>
      <family val="2"/>
    </font>
    <font>
      <sz val="14"/>
      <name val="Calibri"/>
      <family val="2"/>
    </font>
    <font>
      <sz val="11"/>
      <name val="Calibri"/>
      <family val="2"/>
    </font>
    <font>
      <b/>
      <sz val="14"/>
      <color theme="1"/>
      <name val="Arial"/>
      <family val="2"/>
    </font>
    <font>
      <b/>
      <sz val="14"/>
      <color theme="0"/>
      <name val="Calibri"/>
      <family val="2"/>
    </font>
    <font>
      <b/>
      <sz val="16"/>
      <color theme="1"/>
      <name val="Arial"/>
      <family val="2"/>
    </font>
    <font>
      <sz val="14"/>
      <color theme="1"/>
      <name val="Arial"/>
      <family val="2"/>
    </font>
  </fonts>
  <fills count="34">
    <fill>
      <patternFill patternType="none"/>
    </fill>
    <fill>
      <patternFill patternType="gray125"/>
    </fill>
    <fill>
      <patternFill patternType="solid">
        <fgColor rgb="FF003366"/>
        <bgColor rgb="FF003366"/>
      </patternFill>
    </fill>
    <fill>
      <patternFill patternType="solid">
        <fgColor rgb="FFC00000"/>
        <bgColor rgb="FFC00000"/>
      </patternFill>
    </fill>
    <fill>
      <patternFill patternType="solid">
        <fgColor rgb="FFCCCCCC"/>
        <bgColor rgb="FFCCCCCC"/>
      </patternFill>
    </fill>
    <fill>
      <patternFill patternType="solid">
        <fgColor rgb="FFBDD6EE"/>
        <bgColor rgb="FFBDD6EE"/>
      </patternFill>
    </fill>
    <fill>
      <patternFill patternType="solid">
        <fgColor rgb="FFE2EFD9"/>
        <bgColor rgb="FFE2EFD9"/>
      </patternFill>
    </fill>
    <fill>
      <patternFill patternType="solid">
        <fgColor rgb="FFD8D8D8"/>
        <bgColor rgb="FFD8D8D8"/>
      </patternFill>
    </fill>
    <fill>
      <patternFill patternType="solid">
        <fgColor rgb="FFFFD965"/>
        <bgColor rgb="FFFFD965"/>
      </patternFill>
    </fill>
    <fill>
      <patternFill patternType="solid">
        <fgColor rgb="FF66FFFF"/>
        <bgColor rgb="FF66FFFF"/>
      </patternFill>
    </fill>
    <fill>
      <patternFill patternType="solid">
        <fgColor rgb="FFFF7C80"/>
        <bgColor rgb="FFFF7C80"/>
      </patternFill>
    </fill>
    <fill>
      <patternFill patternType="solid">
        <fgColor rgb="FF8496B0"/>
        <bgColor rgb="FF8496B0"/>
      </patternFill>
    </fill>
    <fill>
      <patternFill patternType="solid">
        <fgColor rgb="FF548135"/>
        <bgColor rgb="FF548135"/>
      </patternFill>
    </fill>
    <fill>
      <patternFill patternType="solid">
        <fgColor rgb="FF92D050"/>
        <bgColor rgb="FF92D050"/>
      </patternFill>
    </fill>
    <fill>
      <patternFill patternType="solid">
        <fgColor rgb="FFD9D9D9"/>
        <bgColor rgb="FFD9D9D9"/>
      </patternFill>
    </fill>
    <fill>
      <patternFill patternType="solid">
        <fgColor theme="9"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499984740745262"/>
        <bgColor rgb="FF003366"/>
      </patternFill>
    </fill>
    <fill>
      <patternFill patternType="solid">
        <fgColor theme="9" tint="0.79998168889431442"/>
        <bgColor rgb="FFE2EFD9"/>
      </patternFill>
    </fill>
    <fill>
      <patternFill patternType="solid">
        <fgColor rgb="FF00FF00"/>
        <bgColor indexed="64"/>
      </patternFill>
    </fill>
    <fill>
      <patternFill patternType="solid">
        <fgColor theme="5" tint="0.59999389629810485"/>
        <bgColor indexed="64"/>
      </patternFill>
    </fill>
    <fill>
      <patternFill patternType="solid">
        <fgColor theme="2" tint="-4.9989318521683403E-2"/>
        <bgColor rgb="FFE2EFD9"/>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0"/>
        <bgColor indexed="64"/>
      </patternFill>
    </fill>
    <fill>
      <patternFill patternType="solid">
        <fgColor rgb="FFFFFFCC"/>
        <bgColor indexed="64"/>
      </patternFill>
    </fill>
    <fill>
      <patternFill patternType="solid">
        <fgColor rgb="FF9900CC"/>
        <bgColor rgb="FF003366"/>
      </patternFill>
    </fill>
    <fill>
      <patternFill patternType="solid">
        <fgColor theme="0" tint="-0.14999847407452621"/>
        <bgColor rgb="FFE2EFD9"/>
      </patternFill>
    </fill>
    <fill>
      <patternFill patternType="solid">
        <fgColor rgb="FF7030A0"/>
        <bgColor indexed="64"/>
      </patternFill>
    </fill>
    <fill>
      <patternFill patternType="solid">
        <fgColor rgb="FF6666FF"/>
        <bgColor indexed="64"/>
      </patternFill>
    </fill>
    <fill>
      <patternFill patternType="solid">
        <fgColor rgb="FFCCCCFF"/>
        <bgColor indexed="64"/>
      </patternFill>
    </fill>
    <fill>
      <patternFill patternType="solid">
        <fgColor theme="0" tint="-0.14999847407452621"/>
        <bgColor rgb="FFD8D8D8"/>
      </patternFill>
    </fill>
    <fill>
      <patternFill patternType="solid">
        <fgColor rgb="FF99FF66"/>
        <bgColor indexed="64"/>
      </patternFill>
    </fill>
  </fills>
  <borders count="27">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style="hair">
        <color rgb="FF000000"/>
      </bottom>
      <diagonal/>
    </border>
    <border>
      <left style="thin">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hair">
        <color auto="1"/>
      </left>
      <right style="hair">
        <color auto="1"/>
      </right>
      <top style="hair">
        <color auto="1"/>
      </top>
      <bottom style="hair">
        <color auto="1"/>
      </bottom>
      <diagonal/>
    </border>
  </borders>
  <cellStyleXfs count="4">
    <xf numFmtId="0" fontId="0" fillId="0" borderId="0"/>
    <xf numFmtId="9" fontId="7" fillId="0" borderId="0" applyFont="0" applyFill="0" applyBorder="0" applyAlignment="0" applyProtection="0"/>
    <xf numFmtId="41" fontId="7" fillId="0" borderId="0" applyFont="0" applyFill="0" applyBorder="0" applyAlignment="0" applyProtection="0"/>
    <xf numFmtId="43" fontId="15" fillId="0" borderId="0" applyFont="0" applyFill="0" applyBorder="0" applyAlignment="0" applyProtection="0"/>
  </cellStyleXfs>
  <cellXfs count="256">
    <xf numFmtId="0" fontId="0" fillId="0" borderId="0" xfId="0"/>
    <xf numFmtId="0" fontId="4" fillId="14" borderId="6" xfId="0" applyFont="1" applyFill="1" applyBorder="1" applyAlignment="1">
      <alignment horizontal="center" vertical="center" wrapText="1" readingOrder="1"/>
    </xf>
    <xf numFmtId="0" fontId="5" fillId="14" borderId="6" xfId="0" applyFont="1" applyFill="1" applyBorder="1" applyAlignment="1">
      <alignment horizontal="center" vertical="center" wrapText="1" readingOrder="1"/>
    </xf>
    <xf numFmtId="0" fontId="6" fillId="0" borderId="6" xfId="0" applyFont="1" applyBorder="1" applyAlignment="1">
      <alignment horizontal="center" vertical="center" wrapText="1" readingOrder="1"/>
    </xf>
    <xf numFmtId="0" fontId="1" fillId="0" borderId="6" xfId="0" applyFont="1" applyBorder="1" applyAlignment="1">
      <alignment horizontal="center" vertical="center" wrapText="1" readingOrder="1"/>
    </xf>
    <xf numFmtId="164" fontId="1" fillId="0" borderId="6" xfId="0" applyNumberFormat="1" applyFont="1" applyBorder="1" applyAlignment="1">
      <alignment horizontal="center" vertical="center" wrapText="1" readingOrder="1"/>
    </xf>
    <xf numFmtId="9" fontId="1" fillId="14" borderId="6" xfId="0" applyNumberFormat="1" applyFont="1" applyFill="1" applyBorder="1" applyAlignment="1">
      <alignment horizontal="center" vertical="center" wrapText="1" readingOrder="1"/>
    </xf>
    <xf numFmtId="166" fontId="1" fillId="0" borderId="6" xfId="0" applyNumberFormat="1" applyFont="1" applyBorder="1" applyAlignment="1">
      <alignment horizontal="center" vertical="center" wrapText="1" readingOrder="1"/>
    </xf>
    <xf numFmtId="164" fontId="4" fillId="0" borderId="6" xfId="0" applyNumberFormat="1" applyFont="1" applyBorder="1" applyAlignment="1">
      <alignment horizontal="center" vertical="center" wrapText="1" readingOrder="1"/>
    </xf>
    <xf numFmtId="166" fontId="4" fillId="0" borderId="6" xfId="0" applyNumberFormat="1" applyFont="1" applyBorder="1" applyAlignment="1">
      <alignment horizontal="center" vertical="center" wrapText="1" readingOrder="1"/>
    </xf>
    <xf numFmtId="0" fontId="8" fillId="0" borderId="0" xfId="0" applyFont="1" applyAlignment="1">
      <alignment vertical="center" wrapText="1"/>
    </xf>
    <xf numFmtId="0" fontId="8" fillId="0" borderId="9" xfId="0" applyFont="1" applyBorder="1" applyAlignment="1">
      <alignment vertical="center" wrapText="1"/>
    </xf>
    <xf numFmtId="0" fontId="9" fillId="0" borderId="9" xfId="0" applyFont="1" applyBorder="1" applyAlignment="1">
      <alignment vertical="center" wrapText="1"/>
    </xf>
    <xf numFmtId="0" fontId="9" fillId="0" borderId="9"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7" fillId="5" borderId="1" xfId="0" applyFont="1" applyFill="1" applyBorder="1" applyAlignment="1">
      <alignment horizontal="center" vertical="center" wrapText="1"/>
    </xf>
    <xf numFmtId="9" fontId="16" fillId="6" borderId="1" xfId="0" applyNumberFormat="1" applyFont="1" applyFill="1" applyBorder="1" applyAlignment="1">
      <alignment horizontal="right" vertical="center" wrapText="1"/>
    </xf>
    <xf numFmtId="9" fontId="16" fillId="7" borderId="1" xfId="0" applyNumberFormat="1" applyFont="1" applyFill="1" applyBorder="1" applyAlignment="1">
      <alignment horizontal="right" vertical="center" wrapText="1"/>
    </xf>
    <xf numFmtId="9" fontId="16" fillId="0" borderId="1" xfId="0" applyNumberFormat="1" applyFont="1" applyBorder="1" applyAlignment="1">
      <alignment horizontal="right" vertical="center" wrapText="1"/>
    </xf>
    <xf numFmtId="0" fontId="16" fillId="7" borderId="1" xfId="0" applyFont="1" applyFill="1" applyBorder="1" applyAlignment="1">
      <alignment horizontal="right" vertical="center" wrapText="1"/>
    </xf>
    <xf numFmtId="10" fontId="16" fillId="0" borderId="1" xfId="0" applyNumberFormat="1" applyFont="1" applyBorder="1" applyAlignment="1">
      <alignment horizontal="right" vertical="center" wrapText="1"/>
    </xf>
    <xf numFmtId="0" fontId="16" fillId="0" borderId="0" xfId="0" applyFont="1"/>
    <xf numFmtId="0" fontId="17" fillId="8" borderId="1" xfId="0" applyFont="1" applyFill="1" applyBorder="1" applyAlignment="1">
      <alignment horizontal="center" vertical="center" wrapText="1"/>
    </xf>
    <xf numFmtId="167" fontId="16" fillId="6" borderId="1" xfId="0" applyNumberFormat="1" applyFont="1" applyFill="1" applyBorder="1" applyAlignment="1">
      <alignment horizontal="right" vertical="center" wrapText="1"/>
    </xf>
    <xf numFmtId="165" fontId="16" fillId="0" borderId="1" xfId="0" applyNumberFormat="1" applyFont="1" applyBorder="1" applyAlignment="1">
      <alignment horizontal="right" vertical="center" wrapText="1"/>
    </xf>
    <xf numFmtId="0" fontId="17" fillId="9" borderId="1" xfId="0" applyFont="1" applyFill="1" applyBorder="1" applyAlignment="1">
      <alignment horizontal="center" vertical="center" wrapText="1"/>
    </xf>
    <xf numFmtId="0" fontId="17" fillId="10" borderId="1" xfId="0" applyFont="1" applyFill="1" applyBorder="1" applyAlignment="1">
      <alignment horizontal="center" vertical="center" wrapText="1"/>
    </xf>
    <xf numFmtId="167" fontId="17" fillId="6" borderId="1" xfId="0" applyNumberFormat="1" applyFont="1" applyFill="1" applyBorder="1" applyAlignment="1">
      <alignment horizontal="right" vertical="center" wrapText="1"/>
    </xf>
    <xf numFmtId="2" fontId="16" fillId="7" borderId="1" xfId="0" applyNumberFormat="1" applyFont="1" applyFill="1" applyBorder="1" applyAlignment="1">
      <alignment horizontal="right" vertical="center" wrapText="1"/>
    </xf>
    <xf numFmtId="0" fontId="17" fillId="11" borderId="1" xfId="0" applyFont="1" applyFill="1" applyBorder="1" applyAlignment="1">
      <alignment horizontal="center" vertical="center" wrapText="1"/>
    </xf>
    <xf numFmtId="10" fontId="16" fillId="6" borderId="1" xfId="0" applyNumberFormat="1" applyFont="1" applyFill="1" applyBorder="1" applyAlignment="1">
      <alignment horizontal="right" vertical="center" wrapText="1"/>
    </xf>
    <xf numFmtId="10" fontId="16" fillId="7" borderId="1" xfId="0" applyNumberFormat="1" applyFont="1" applyFill="1" applyBorder="1" applyAlignment="1">
      <alignment horizontal="right" vertical="center" wrapText="1"/>
    </xf>
    <xf numFmtId="166" fontId="16" fillId="6" borderId="1" xfId="0" applyNumberFormat="1" applyFont="1" applyFill="1" applyBorder="1" applyAlignment="1">
      <alignment horizontal="right" vertical="center" wrapText="1"/>
    </xf>
    <xf numFmtId="168" fontId="16" fillId="6" borderId="1" xfId="0" applyNumberFormat="1" applyFont="1" applyFill="1" applyBorder="1" applyAlignment="1">
      <alignment horizontal="right" vertical="center" wrapText="1"/>
    </xf>
    <xf numFmtId="0" fontId="17" fillId="12" borderId="1" xfId="0" applyFont="1" applyFill="1" applyBorder="1" applyAlignment="1">
      <alignment horizontal="center" vertical="center" wrapText="1"/>
    </xf>
    <xf numFmtId="168" fontId="17" fillId="6" borderId="1" xfId="0" applyNumberFormat="1" applyFont="1" applyFill="1" applyBorder="1" applyAlignment="1">
      <alignment horizontal="right" vertical="center" wrapText="1"/>
    </xf>
    <xf numFmtId="165" fontId="16" fillId="6" borderId="1" xfId="0" applyNumberFormat="1" applyFont="1" applyFill="1" applyBorder="1" applyAlignment="1">
      <alignment horizontal="right" vertical="center" wrapText="1"/>
    </xf>
    <xf numFmtId="0" fontId="17" fillId="13" borderId="1" xfId="0" applyFont="1" applyFill="1" applyBorder="1" applyAlignment="1">
      <alignment horizontal="center" vertical="center" wrapText="1"/>
    </xf>
    <xf numFmtId="0" fontId="18" fillId="0" borderId="0" xfId="0" applyFont="1" applyAlignment="1">
      <alignment vertical="center"/>
    </xf>
    <xf numFmtId="0" fontId="18" fillId="0" borderId="0" xfId="0" applyFont="1"/>
    <xf numFmtId="0" fontId="16" fillId="16" borderId="0" xfId="0" applyFont="1" applyFill="1"/>
    <xf numFmtId="0" fontId="16" fillId="17" borderId="0" xfId="0" applyFont="1" applyFill="1"/>
    <xf numFmtId="3"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9" fontId="16" fillId="4" borderId="1" xfId="0" applyNumberFormat="1" applyFont="1" applyFill="1" applyBorder="1" applyAlignment="1">
      <alignment horizontal="left" vertical="center" wrapText="1"/>
    </xf>
    <xf numFmtId="9" fontId="17" fillId="0" borderId="1" xfId="0" applyNumberFormat="1" applyFont="1" applyBorder="1" applyAlignment="1">
      <alignment horizontal="center" vertical="center" wrapText="1"/>
    </xf>
    <xf numFmtId="9" fontId="17" fillId="0" borderId="1" xfId="0" applyNumberFormat="1" applyFont="1" applyBorder="1" applyAlignment="1">
      <alignment horizontal="right" vertical="center" wrapText="1"/>
    </xf>
    <xf numFmtId="165" fontId="16" fillId="7" borderId="1" xfId="0" applyNumberFormat="1" applyFont="1" applyFill="1" applyBorder="1" applyAlignment="1">
      <alignment horizontal="right" vertical="center" wrapText="1"/>
    </xf>
    <xf numFmtId="165" fontId="16" fillId="0" borderId="0" xfId="0" applyNumberFormat="1" applyFont="1" applyAlignment="1">
      <alignment horizontal="right" vertical="center" wrapText="1"/>
    </xf>
    <xf numFmtId="3" fontId="16" fillId="0" borderId="1" xfId="0" applyNumberFormat="1" applyFont="1" applyBorder="1" applyAlignment="1">
      <alignment horizontal="left" vertical="center" wrapText="1"/>
    </xf>
    <xf numFmtId="3" fontId="17" fillId="4" borderId="1" xfId="0" applyNumberFormat="1" applyFont="1" applyFill="1" applyBorder="1" applyAlignment="1">
      <alignment horizontal="center" vertical="center" wrapText="1"/>
    </xf>
    <xf numFmtId="166" fontId="17" fillId="0" borderId="1" xfId="0" applyNumberFormat="1" applyFont="1" applyBorder="1" applyAlignment="1">
      <alignment horizontal="right" vertical="center" wrapText="1"/>
    </xf>
    <xf numFmtId="165" fontId="16" fillId="4" borderId="1" xfId="0" applyNumberFormat="1" applyFont="1" applyFill="1" applyBorder="1" applyAlignment="1">
      <alignment horizontal="right" vertical="center" wrapText="1"/>
    </xf>
    <xf numFmtId="3" fontId="16" fillId="4" borderId="1" xfId="0" applyNumberFormat="1" applyFont="1" applyFill="1" applyBorder="1" applyAlignment="1">
      <alignment horizontal="left" vertical="center" wrapText="1"/>
    </xf>
    <xf numFmtId="166" fontId="16" fillId="7" borderId="1" xfId="0" applyNumberFormat="1" applyFont="1" applyFill="1" applyBorder="1" applyAlignment="1">
      <alignment horizontal="right" vertical="center" wrapText="1"/>
    </xf>
    <xf numFmtId="167" fontId="17" fillId="0" borderId="1" xfId="0" applyNumberFormat="1" applyFont="1" applyBorder="1" applyAlignment="1">
      <alignment horizontal="right" vertical="center" wrapText="1"/>
    </xf>
    <xf numFmtId="170" fontId="16" fillId="7" borderId="1" xfId="0" applyNumberFormat="1" applyFont="1" applyFill="1" applyBorder="1" applyAlignment="1">
      <alignment horizontal="right" vertical="center" wrapText="1"/>
    </xf>
    <xf numFmtId="167" fontId="16" fillId="7" borderId="1" xfId="0" applyNumberFormat="1" applyFont="1" applyFill="1" applyBorder="1" applyAlignment="1">
      <alignment horizontal="right" vertical="center" wrapText="1"/>
    </xf>
    <xf numFmtId="171" fontId="16" fillId="7" borderId="1" xfId="3" applyNumberFormat="1" applyFont="1" applyFill="1" applyBorder="1" applyAlignment="1">
      <alignment horizontal="right" vertical="center" wrapText="1"/>
    </xf>
    <xf numFmtId="10" fontId="17" fillId="0" borderId="1" xfId="0" applyNumberFormat="1" applyFont="1" applyBorder="1" applyAlignment="1">
      <alignment horizontal="center" vertical="center" wrapText="1"/>
    </xf>
    <xf numFmtId="9" fontId="17" fillId="4" borderId="1" xfId="0" applyNumberFormat="1" applyFont="1" applyFill="1" applyBorder="1" applyAlignment="1">
      <alignment horizontal="center" vertical="center" wrapText="1"/>
    </xf>
    <xf numFmtId="0" fontId="16" fillId="0" borderId="1" xfId="0" applyFont="1" applyBorder="1" applyAlignment="1">
      <alignment horizontal="right" vertical="center" wrapText="1"/>
    </xf>
    <xf numFmtId="165" fontId="17" fillId="0" borderId="1" xfId="0" applyNumberFormat="1" applyFont="1" applyBorder="1" applyAlignment="1">
      <alignment horizontal="right" vertical="center" wrapText="1"/>
    </xf>
    <xf numFmtId="41" fontId="16" fillId="7" borderId="1" xfId="2" applyFont="1" applyFill="1" applyBorder="1" applyAlignment="1">
      <alignment horizontal="right" vertical="center" wrapText="1"/>
    </xf>
    <xf numFmtId="9" fontId="17" fillId="0" borderId="1" xfId="1" applyFont="1" applyBorder="1" applyAlignment="1">
      <alignment horizontal="right" vertical="center" wrapText="1"/>
    </xf>
    <xf numFmtId="168" fontId="16" fillId="7" borderId="1" xfId="0" applyNumberFormat="1" applyFont="1" applyFill="1" applyBorder="1" applyAlignment="1">
      <alignment horizontal="right" vertical="center" wrapText="1"/>
    </xf>
    <xf numFmtId="9" fontId="16" fillId="6" borderId="1" xfId="1" applyFont="1" applyFill="1" applyBorder="1" applyAlignment="1">
      <alignment horizontal="right" vertical="center" wrapText="1"/>
    </xf>
    <xf numFmtId="9" fontId="16" fillId="7" borderId="1" xfId="1" applyFont="1" applyFill="1" applyBorder="1" applyAlignment="1">
      <alignment horizontal="right" vertical="center" wrapText="1"/>
    </xf>
    <xf numFmtId="10" fontId="17" fillId="0" borderId="1" xfId="0" applyNumberFormat="1" applyFont="1" applyBorder="1" applyAlignment="1">
      <alignment horizontal="right" vertical="center" wrapText="1"/>
    </xf>
    <xf numFmtId="9" fontId="17" fillId="6" borderId="1" xfId="0" applyNumberFormat="1" applyFont="1" applyFill="1" applyBorder="1" applyAlignment="1">
      <alignment horizontal="right" vertical="center" wrapText="1"/>
    </xf>
    <xf numFmtId="3" fontId="16" fillId="7" borderId="1" xfId="0" applyNumberFormat="1" applyFont="1" applyFill="1" applyBorder="1" applyAlignment="1">
      <alignment horizontal="right" vertical="center" wrapText="1"/>
    </xf>
    <xf numFmtId="169" fontId="16" fillId="6" borderId="1" xfId="2" applyNumberFormat="1" applyFont="1" applyFill="1" applyBorder="1" applyAlignment="1">
      <alignment horizontal="right" vertical="center" wrapText="1"/>
    </xf>
    <xf numFmtId="172" fontId="16" fillId="7" borderId="1" xfId="0" applyNumberFormat="1" applyFont="1" applyFill="1" applyBorder="1" applyAlignment="1">
      <alignment horizontal="right" vertical="center" wrapText="1"/>
    </xf>
    <xf numFmtId="4" fontId="17" fillId="0" borderId="1" xfId="0" applyNumberFormat="1" applyFont="1" applyBorder="1" applyAlignment="1">
      <alignment horizontal="right" vertical="center" wrapText="1"/>
    </xf>
    <xf numFmtId="0" fontId="16" fillId="6" borderId="1" xfId="0" applyFont="1" applyFill="1" applyBorder="1" applyAlignment="1">
      <alignment horizontal="right" vertical="center" wrapText="1"/>
    </xf>
    <xf numFmtId="0" fontId="16" fillId="4" borderId="1"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right" vertical="center" wrapText="1"/>
    </xf>
    <xf numFmtId="9" fontId="16" fillId="0" borderId="0" xfId="0" applyNumberFormat="1" applyFont="1" applyAlignment="1">
      <alignment horizontal="right" vertical="center" wrapText="1"/>
    </xf>
    <xf numFmtId="10" fontId="16" fillId="0" borderId="0" xfId="1" applyNumberFormat="1" applyFont="1" applyAlignment="1">
      <alignment horizontal="right" vertical="center" wrapText="1"/>
    </xf>
    <xf numFmtId="0" fontId="20" fillId="2" borderId="1" xfId="0" applyFont="1" applyFill="1" applyBorder="1" applyAlignment="1">
      <alignment horizontal="center" vertical="center" wrapText="1"/>
    </xf>
    <xf numFmtId="3" fontId="20" fillId="2" borderId="1" xfId="0" applyNumberFormat="1" applyFont="1" applyFill="1" applyBorder="1" applyAlignment="1">
      <alignment horizontal="center" vertical="center" wrapText="1"/>
    </xf>
    <xf numFmtId="165" fontId="20" fillId="2" borderId="1" xfId="0" applyNumberFormat="1" applyFont="1" applyFill="1" applyBorder="1" applyAlignment="1">
      <alignment horizontal="center" vertical="center" wrapText="1"/>
    </xf>
    <xf numFmtId="9" fontId="20" fillId="18" borderId="1" xfId="0" applyNumberFormat="1" applyFont="1" applyFill="1" applyBorder="1" applyAlignment="1">
      <alignment horizontal="center" vertical="center" wrapText="1"/>
    </xf>
    <xf numFmtId="9" fontId="20" fillId="2" borderId="1" xfId="0" applyNumberFormat="1" applyFont="1" applyFill="1" applyBorder="1" applyAlignment="1">
      <alignment horizontal="center" vertical="center" wrapText="1"/>
    </xf>
    <xf numFmtId="165" fontId="20" fillId="3" borderId="1" xfId="0" applyNumberFormat="1" applyFont="1" applyFill="1" applyBorder="1" applyAlignment="1">
      <alignment horizontal="center" vertical="center" wrapText="1"/>
    </xf>
    <xf numFmtId="165" fontId="20" fillId="3" borderId="2" xfId="0" applyNumberFormat="1" applyFont="1" applyFill="1" applyBorder="1" applyAlignment="1">
      <alignment horizontal="center" vertical="center" wrapText="1"/>
    </xf>
    <xf numFmtId="0" fontId="21" fillId="0" borderId="0" xfId="0" applyFont="1"/>
    <xf numFmtId="167" fontId="16" fillId="19" borderId="1" xfId="0" applyNumberFormat="1" applyFont="1" applyFill="1" applyBorder="1" applyAlignment="1">
      <alignment horizontal="right" vertical="center" wrapText="1"/>
    </xf>
    <xf numFmtId="165" fontId="16" fillId="7" borderId="1" xfId="1" applyNumberFormat="1" applyFont="1" applyFill="1" applyBorder="1" applyAlignment="1">
      <alignment horizontal="right" vertical="center" wrapText="1"/>
    </xf>
    <xf numFmtId="173" fontId="16" fillId="7" borderId="1" xfId="0" applyNumberFormat="1" applyFont="1" applyFill="1" applyBorder="1" applyAlignment="1">
      <alignment horizontal="right" vertical="center" wrapText="1"/>
    </xf>
    <xf numFmtId="174" fontId="16" fillId="7" borderId="1" xfId="2" applyNumberFormat="1" applyFont="1" applyFill="1" applyBorder="1" applyAlignment="1">
      <alignment horizontal="right" vertical="center" wrapText="1"/>
    </xf>
    <xf numFmtId="175" fontId="16" fillId="6" borderId="1" xfId="0" applyNumberFormat="1" applyFont="1" applyFill="1" applyBorder="1" applyAlignment="1">
      <alignment horizontal="right" vertical="center" wrapText="1"/>
    </xf>
    <xf numFmtId="175" fontId="16" fillId="7" borderId="1" xfId="0" applyNumberFormat="1" applyFont="1" applyFill="1" applyBorder="1" applyAlignment="1">
      <alignment horizontal="right" vertical="center" wrapText="1"/>
    </xf>
    <xf numFmtId="0" fontId="17" fillId="0" borderId="1" xfId="0" applyFont="1" applyBorder="1" applyAlignment="1">
      <alignment horizontal="right" vertical="center" wrapText="1"/>
    </xf>
    <xf numFmtId="0" fontId="16" fillId="21" borderId="1" xfId="0" applyFont="1" applyFill="1" applyBorder="1" applyAlignment="1">
      <alignment horizontal="center" vertical="center" wrapText="1"/>
    </xf>
    <xf numFmtId="0" fontId="16" fillId="21" borderId="1" xfId="0" applyFont="1" applyFill="1" applyBorder="1" applyAlignment="1">
      <alignment vertical="center" wrapText="1"/>
    </xf>
    <xf numFmtId="9" fontId="22" fillId="4" borderId="1" xfId="0" applyNumberFormat="1" applyFont="1" applyFill="1" applyBorder="1" applyAlignment="1">
      <alignment horizontal="center" vertical="center" wrapText="1"/>
    </xf>
    <xf numFmtId="3" fontId="22" fillId="4" borderId="1" xfId="0" applyNumberFormat="1" applyFont="1" applyFill="1" applyBorder="1" applyAlignment="1">
      <alignment horizontal="center" vertical="center" wrapText="1"/>
    </xf>
    <xf numFmtId="165" fontId="16" fillId="20" borderId="1" xfId="0" applyNumberFormat="1" applyFont="1" applyFill="1" applyBorder="1" applyAlignment="1">
      <alignment horizontal="right" vertical="center" wrapText="1"/>
    </xf>
    <xf numFmtId="0" fontId="18" fillId="25" borderId="0" xfId="0" applyFont="1" applyFill="1" applyAlignment="1">
      <alignment vertical="center"/>
    </xf>
    <xf numFmtId="0" fontId="0" fillId="25" borderId="0" xfId="0" applyFill="1"/>
    <xf numFmtId="0" fontId="16" fillId="25" borderId="0" xfId="0" applyFont="1" applyFill="1"/>
    <xf numFmtId="0" fontId="16" fillId="25" borderId="2" xfId="0" applyFont="1" applyFill="1" applyBorder="1"/>
    <xf numFmtId="0" fontId="26" fillId="27" borderId="14" xfId="0" applyFont="1" applyFill="1" applyBorder="1" applyAlignment="1">
      <alignment horizontal="center" vertical="center" wrapText="1"/>
    </xf>
    <xf numFmtId="0" fontId="26" fillId="27" borderId="15" xfId="0" applyFont="1" applyFill="1" applyBorder="1" applyAlignment="1">
      <alignment horizontal="center" vertical="center" wrapText="1"/>
    </xf>
    <xf numFmtId="0" fontId="20" fillId="27" borderId="15" xfId="0" applyFont="1" applyFill="1" applyBorder="1" applyAlignment="1">
      <alignment horizontal="center" vertical="center" wrapText="1"/>
    </xf>
    <xf numFmtId="0" fontId="25" fillId="27" borderId="15" xfId="0" applyFont="1" applyFill="1" applyBorder="1" applyAlignment="1">
      <alignment horizontal="center" vertical="center" wrapText="1"/>
    </xf>
    <xf numFmtId="3" fontId="20" fillId="27" borderId="15" xfId="0" applyNumberFormat="1" applyFont="1" applyFill="1" applyBorder="1" applyAlignment="1">
      <alignment horizontal="center" vertical="center" wrapText="1"/>
    </xf>
    <xf numFmtId="165" fontId="20" fillId="27" borderId="15" xfId="0" applyNumberFormat="1" applyFont="1" applyFill="1" applyBorder="1" applyAlignment="1">
      <alignment horizontal="center" vertical="center" wrapText="1"/>
    </xf>
    <xf numFmtId="9" fontId="20" fillId="27" borderId="15" xfId="0" applyNumberFormat="1" applyFont="1" applyFill="1" applyBorder="1" applyAlignment="1">
      <alignment horizontal="center" vertical="center" wrapText="1"/>
    </xf>
    <xf numFmtId="3" fontId="25" fillId="27" borderId="15" xfId="0" applyNumberFormat="1" applyFont="1" applyFill="1" applyBorder="1" applyAlignment="1">
      <alignment horizontal="center" vertical="center" wrapText="1"/>
    </xf>
    <xf numFmtId="9" fontId="25" fillId="27" borderId="15" xfId="0" applyNumberFormat="1" applyFont="1" applyFill="1" applyBorder="1" applyAlignment="1">
      <alignment horizontal="center" vertical="center" wrapText="1"/>
    </xf>
    <xf numFmtId="3" fontId="20" fillId="2" borderId="15" xfId="0" applyNumberFormat="1" applyFont="1" applyFill="1" applyBorder="1" applyAlignment="1">
      <alignment horizontal="center" vertical="center" wrapText="1"/>
    </xf>
    <xf numFmtId="9" fontId="20" fillId="2" borderId="15" xfId="0" applyNumberFormat="1" applyFont="1" applyFill="1" applyBorder="1" applyAlignment="1">
      <alignment horizontal="center" vertical="center" wrapText="1"/>
    </xf>
    <xf numFmtId="165" fontId="24" fillId="3" borderId="15" xfId="0" applyNumberFormat="1" applyFont="1" applyFill="1" applyBorder="1" applyAlignment="1">
      <alignment horizontal="center" vertical="center" wrapText="1"/>
    </xf>
    <xf numFmtId="165" fontId="24" fillId="3" borderId="16" xfId="0" applyNumberFormat="1" applyFont="1" applyFill="1" applyBorder="1" applyAlignment="1">
      <alignment horizontal="center" vertical="center" wrapText="1"/>
    </xf>
    <xf numFmtId="0" fontId="27" fillId="0" borderId="17" xfId="0" applyFont="1" applyBorder="1" applyAlignment="1">
      <alignment horizontal="left" vertical="center" wrapText="1" indent="1"/>
    </xf>
    <xf numFmtId="9" fontId="16" fillId="6" borderId="24" xfId="0" applyNumberFormat="1" applyFont="1" applyFill="1" applyBorder="1" applyAlignment="1">
      <alignment horizontal="right" vertical="center" wrapText="1"/>
    </xf>
    <xf numFmtId="9" fontId="16" fillId="0" borderId="24" xfId="0" applyNumberFormat="1" applyFont="1" applyBorder="1" applyAlignment="1">
      <alignment horizontal="right" vertical="center" wrapText="1"/>
    </xf>
    <xf numFmtId="0" fontId="16" fillId="7" borderId="24" xfId="0" applyFont="1" applyFill="1" applyBorder="1" applyAlignment="1">
      <alignment horizontal="right" vertical="center" wrapText="1"/>
    </xf>
    <xf numFmtId="0" fontId="23" fillId="0" borderId="1" xfId="0" applyFont="1" applyBorder="1" applyAlignment="1">
      <alignment horizontal="left" vertical="center" wrapText="1" inden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176" fontId="18" fillId="4" borderId="1" xfId="3" applyNumberFormat="1" applyFont="1" applyFill="1" applyBorder="1" applyAlignment="1">
      <alignment horizontal="center" vertical="center" wrapText="1"/>
    </xf>
    <xf numFmtId="9" fontId="23" fillId="0" borderId="1" xfId="0" applyNumberFormat="1" applyFont="1" applyBorder="1" applyAlignment="1">
      <alignment horizontal="left" vertical="center" wrapText="1"/>
    </xf>
    <xf numFmtId="9" fontId="18"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9" fontId="18" fillId="0" borderId="1" xfId="0" applyNumberFormat="1" applyFont="1" applyBorder="1" applyAlignment="1">
      <alignment horizontal="right" vertical="center" wrapText="1"/>
    </xf>
    <xf numFmtId="9" fontId="23" fillId="0" borderId="1" xfId="0" applyNumberFormat="1" applyFont="1" applyBorder="1" applyAlignment="1">
      <alignment horizontal="right" vertical="center" wrapText="1"/>
    </xf>
    <xf numFmtId="165" fontId="23" fillId="0" borderId="1" xfId="0" applyNumberFormat="1" applyFont="1" applyBorder="1" applyAlignment="1">
      <alignment horizontal="right" vertical="center" wrapText="1"/>
    </xf>
    <xf numFmtId="9" fontId="23" fillId="23" borderId="1" xfId="0" applyNumberFormat="1" applyFont="1" applyFill="1" applyBorder="1" applyAlignment="1">
      <alignment horizontal="right" vertical="center" wrapText="1"/>
    </xf>
    <xf numFmtId="9" fontId="23" fillId="24" borderId="1" xfId="0" applyNumberFormat="1" applyFont="1" applyFill="1" applyBorder="1" applyAlignment="1">
      <alignment horizontal="right" vertical="center" wrapText="1"/>
    </xf>
    <xf numFmtId="0" fontId="23" fillId="0" borderId="11" xfId="0" applyFont="1" applyBorder="1" applyAlignment="1">
      <alignment horizontal="left" vertical="center" wrapText="1" indent="1"/>
    </xf>
    <xf numFmtId="176" fontId="18" fillId="4" borderId="11" xfId="3" applyNumberFormat="1" applyFont="1" applyFill="1" applyBorder="1" applyAlignment="1">
      <alignment horizontal="center" vertical="center" wrapText="1"/>
    </xf>
    <xf numFmtId="3" fontId="23" fillId="4" borderId="1" xfId="0" applyNumberFormat="1" applyFont="1" applyFill="1" applyBorder="1" applyAlignment="1">
      <alignment horizontal="left" vertical="center" wrapText="1"/>
    </xf>
    <xf numFmtId="0" fontId="18" fillId="5" borderId="1" xfId="0" applyFont="1" applyFill="1" applyBorder="1" applyAlignment="1">
      <alignment horizontal="center" vertical="center" wrapText="1"/>
    </xf>
    <xf numFmtId="167" fontId="18" fillId="0" borderId="1" xfId="0" applyNumberFormat="1" applyFont="1" applyBorder="1" applyAlignment="1">
      <alignment horizontal="right" vertical="center" wrapText="1"/>
    </xf>
    <xf numFmtId="167" fontId="23" fillId="6" borderId="1" xfId="0" applyNumberFormat="1" applyFont="1" applyFill="1" applyBorder="1" applyAlignment="1">
      <alignment horizontal="right" vertical="center" wrapText="1"/>
    </xf>
    <xf numFmtId="170" fontId="23" fillId="7" borderId="1" xfId="0" applyNumberFormat="1" applyFont="1" applyFill="1" applyBorder="1" applyAlignment="1">
      <alignment horizontal="right" vertical="center" wrapText="1"/>
    </xf>
    <xf numFmtId="2" fontId="23" fillId="7" borderId="1" xfId="0" applyNumberFormat="1" applyFont="1" applyFill="1" applyBorder="1" applyAlignment="1">
      <alignment horizontal="right" vertical="center" wrapText="1"/>
    </xf>
    <xf numFmtId="165" fontId="23" fillId="25" borderId="1" xfId="0" applyNumberFormat="1" applyFont="1" applyFill="1" applyBorder="1" applyAlignment="1">
      <alignment horizontal="right" vertical="center" wrapText="1"/>
    </xf>
    <xf numFmtId="167" fontId="23" fillId="22" borderId="1" xfId="0" applyNumberFormat="1" applyFont="1" applyFill="1" applyBorder="1" applyAlignment="1">
      <alignment horizontal="right" vertical="center" wrapText="1"/>
    </xf>
    <xf numFmtId="0" fontId="23" fillId="7" borderId="1" xfId="0" applyFont="1" applyFill="1" applyBorder="1" applyAlignment="1">
      <alignment horizontal="right" vertical="center" wrapText="1"/>
    </xf>
    <xf numFmtId="10" fontId="28" fillId="26" borderId="1" xfId="0" applyNumberFormat="1" applyFont="1" applyFill="1" applyBorder="1" applyAlignment="1">
      <alignment horizontal="right" vertical="center" wrapText="1"/>
    </xf>
    <xf numFmtId="10" fontId="28" fillId="26" borderId="18" xfId="0" applyNumberFormat="1" applyFont="1" applyFill="1" applyBorder="1" applyAlignment="1">
      <alignment horizontal="right" vertical="center" wrapText="1"/>
    </xf>
    <xf numFmtId="165" fontId="28" fillId="26" borderId="18" xfId="0" applyNumberFormat="1" applyFont="1" applyFill="1" applyBorder="1" applyAlignment="1">
      <alignment horizontal="right" vertical="center" wrapText="1"/>
    </xf>
    <xf numFmtId="165" fontId="28" fillId="26" borderId="1" xfId="0" applyNumberFormat="1" applyFont="1" applyFill="1" applyBorder="1" applyAlignment="1">
      <alignment horizontal="right" vertical="center" wrapText="1"/>
    </xf>
    <xf numFmtId="10" fontId="28" fillId="26" borderId="24" xfId="0" applyNumberFormat="1" applyFont="1" applyFill="1" applyBorder="1" applyAlignment="1">
      <alignment horizontal="right" vertical="center" wrapText="1"/>
    </xf>
    <xf numFmtId="10" fontId="28" fillId="26" borderId="25" xfId="0" applyNumberFormat="1" applyFont="1" applyFill="1" applyBorder="1" applyAlignment="1">
      <alignment horizontal="right" vertical="center" wrapText="1"/>
    </xf>
    <xf numFmtId="166" fontId="18" fillId="0" borderId="1" xfId="0" applyNumberFormat="1" applyFont="1" applyBorder="1" applyAlignment="1">
      <alignment horizontal="right" vertical="center" wrapText="1"/>
    </xf>
    <xf numFmtId="166" fontId="23" fillId="6" borderId="1" xfId="0" applyNumberFormat="1" applyFont="1" applyFill="1" applyBorder="1" applyAlignment="1">
      <alignment horizontal="right" vertical="center" wrapText="1"/>
    </xf>
    <xf numFmtId="166" fontId="23" fillId="7" borderId="1" xfId="0" applyNumberFormat="1" applyFont="1" applyFill="1" applyBorder="1" applyAlignment="1">
      <alignment horizontal="right" vertical="center" wrapText="1"/>
    </xf>
    <xf numFmtId="171" fontId="23" fillId="7" borderId="1" xfId="3" applyNumberFormat="1" applyFont="1" applyFill="1" applyBorder="1" applyAlignment="1">
      <alignment horizontal="right" vertical="center" wrapText="1"/>
    </xf>
    <xf numFmtId="173" fontId="23" fillId="7" borderId="1" xfId="0" applyNumberFormat="1" applyFont="1" applyFill="1" applyBorder="1" applyAlignment="1">
      <alignment horizontal="right" vertical="center" wrapText="1"/>
    </xf>
    <xf numFmtId="168" fontId="23" fillId="6" borderId="1" xfId="0" applyNumberFormat="1" applyFont="1" applyFill="1" applyBorder="1" applyAlignment="1">
      <alignment horizontal="right" vertical="center" wrapText="1"/>
    </xf>
    <xf numFmtId="0" fontId="23" fillId="0" borderId="1" xfId="0" applyFont="1" applyBorder="1" applyAlignment="1">
      <alignment horizontal="right" vertical="center" wrapText="1"/>
    </xf>
    <xf numFmtId="168" fontId="23" fillId="22" borderId="1" xfId="0" applyNumberFormat="1" applyFont="1" applyFill="1" applyBorder="1" applyAlignment="1">
      <alignment horizontal="right" vertical="center" wrapText="1"/>
    </xf>
    <xf numFmtId="9" fontId="23" fillId="4" borderId="1" xfId="0" applyNumberFormat="1" applyFont="1" applyFill="1" applyBorder="1" applyAlignment="1">
      <alignment horizontal="left" vertical="center" wrapText="1"/>
    </xf>
    <xf numFmtId="9" fontId="23" fillId="6" borderId="1" xfId="0" applyNumberFormat="1" applyFont="1" applyFill="1" applyBorder="1" applyAlignment="1">
      <alignment horizontal="right" vertical="center" wrapText="1"/>
    </xf>
    <xf numFmtId="9" fontId="23" fillId="7" borderId="1" xfId="0" applyNumberFormat="1" applyFont="1" applyFill="1" applyBorder="1" applyAlignment="1">
      <alignment horizontal="right" vertical="center" wrapText="1"/>
    </xf>
    <xf numFmtId="10" fontId="23" fillId="7" borderId="1" xfId="0" applyNumberFormat="1" applyFont="1" applyFill="1" applyBorder="1" applyAlignment="1">
      <alignment horizontal="right" vertical="center" wrapText="1"/>
    </xf>
    <xf numFmtId="10" fontId="23" fillId="0" borderId="1" xfId="0" applyNumberFormat="1" applyFont="1" applyBorder="1" applyAlignment="1">
      <alignment horizontal="right" vertical="center" wrapText="1"/>
    </xf>
    <xf numFmtId="165" fontId="23" fillId="7" borderId="1" xfId="1" applyNumberFormat="1" applyFont="1" applyFill="1" applyBorder="1" applyAlignment="1">
      <alignment horizontal="right" vertical="center" wrapText="1"/>
    </xf>
    <xf numFmtId="9" fontId="23" fillId="22" borderId="1" xfId="0" applyNumberFormat="1" applyFont="1" applyFill="1" applyBorder="1" applyAlignment="1">
      <alignment horizontal="right" vertical="center" wrapText="1"/>
    </xf>
    <xf numFmtId="0" fontId="18" fillId="8" borderId="1" xfId="0" applyFont="1" applyFill="1" applyBorder="1" applyAlignment="1">
      <alignment horizontal="center" vertical="center" wrapText="1"/>
    </xf>
    <xf numFmtId="0" fontId="23" fillId="0" borderId="1" xfId="0" applyFont="1" applyBorder="1" applyAlignment="1">
      <alignment horizontal="left" vertical="center" wrapText="1" indent="2"/>
    </xf>
    <xf numFmtId="167" fontId="23" fillId="7" borderId="1" xfId="0" applyNumberFormat="1" applyFont="1" applyFill="1" applyBorder="1" applyAlignment="1">
      <alignment horizontal="right" vertical="center" wrapText="1"/>
    </xf>
    <xf numFmtId="0" fontId="23" fillId="0" borderId="24" xfId="0" applyFont="1" applyBorder="1" applyAlignment="1">
      <alignment horizontal="left" vertical="center" wrapText="1" indent="1"/>
    </xf>
    <xf numFmtId="0" fontId="23" fillId="0" borderId="24" xfId="0" applyFont="1" applyBorder="1" applyAlignment="1">
      <alignment horizontal="left" vertical="center" wrapText="1" indent="2"/>
    </xf>
    <xf numFmtId="3" fontId="18" fillId="0" borderId="24" xfId="0" applyNumberFormat="1" applyFont="1" applyBorder="1" applyAlignment="1">
      <alignment horizontal="center" vertical="center" wrapText="1"/>
    </xf>
    <xf numFmtId="0" fontId="18" fillId="0" borderId="24" xfId="0" applyFont="1" applyBorder="1" applyAlignment="1">
      <alignment horizontal="center" vertical="center" wrapText="1"/>
    </xf>
    <xf numFmtId="0" fontId="18" fillId="4" borderId="24" xfId="0" applyFont="1" applyFill="1" applyBorder="1" applyAlignment="1">
      <alignment horizontal="center" vertical="center" wrapText="1"/>
    </xf>
    <xf numFmtId="9" fontId="23" fillId="4" borderId="24" xfId="0" applyNumberFormat="1" applyFont="1" applyFill="1" applyBorder="1" applyAlignment="1">
      <alignment horizontal="left" vertical="center" wrapText="1"/>
    </xf>
    <xf numFmtId="9" fontId="18" fillId="0" borderId="24" xfId="0" applyNumberFormat="1" applyFont="1" applyBorder="1" applyAlignment="1">
      <alignment horizontal="center" vertical="center" wrapText="1"/>
    </xf>
    <xf numFmtId="0" fontId="18" fillId="5" borderId="24" xfId="0" applyFont="1" applyFill="1" applyBorder="1" applyAlignment="1">
      <alignment horizontal="center" vertical="center" wrapText="1"/>
    </xf>
    <xf numFmtId="0" fontId="23" fillId="0" borderId="24" xfId="0" applyFont="1" applyBorder="1" applyAlignment="1">
      <alignment horizontal="center" vertical="center" wrapText="1"/>
    </xf>
    <xf numFmtId="9" fontId="18" fillId="0" borderId="24" xfId="0" applyNumberFormat="1" applyFont="1" applyBorder="1" applyAlignment="1">
      <alignment horizontal="right" vertical="center" wrapText="1"/>
    </xf>
    <xf numFmtId="9" fontId="23" fillId="6" borderId="24" xfId="0" applyNumberFormat="1" applyFont="1" applyFill="1" applyBorder="1" applyAlignment="1">
      <alignment horizontal="right" vertical="center" wrapText="1"/>
    </xf>
    <xf numFmtId="9" fontId="23" fillId="7" borderId="24" xfId="0" applyNumberFormat="1" applyFont="1" applyFill="1" applyBorder="1" applyAlignment="1">
      <alignment horizontal="right" vertical="center" wrapText="1"/>
    </xf>
    <xf numFmtId="165" fontId="23" fillId="0" borderId="24" xfId="0" applyNumberFormat="1" applyFont="1" applyBorder="1" applyAlignment="1">
      <alignment horizontal="right" vertical="center" wrapText="1"/>
    </xf>
    <xf numFmtId="9" fontId="23" fillId="0" borderId="24" xfId="0" applyNumberFormat="1" applyFont="1" applyBorder="1" applyAlignment="1">
      <alignment horizontal="right" vertical="center" wrapText="1"/>
    </xf>
    <xf numFmtId="165" fontId="23" fillId="7" borderId="24" xfId="0" applyNumberFormat="1" applyFont="1" applyFill="1" applyBorder="1" applyAlignment="1">
      <alignment horizontal="right" vertical="center" wrapText="1"/>
    </xf>
    <xf numFmtId="165" fontId="23" fillId="25" borderId="24" xfId="0" applyNumberFormat="1" applyFont="1" applyFill="1" applyBorder="1" applyAlignment="1">
      <alignment horizontal="right" vertical="center" wrapText="1"/>
    </xf>
    <xf numFmtId="9" fontId="23" fillId="22" borderId="24" xfId="0" applyNumberFormat="1" applyFont="1" applyFill="1" applyBorder="1" applyAlignment="1">
      <alignment horizontal="right" vertical="center" wrapText="1"/>
    </xf>
    <xf numFmtId="0" fontId="27" fillId="0" borderId="21" xfId="0" applyFont="1" applyBorder="1" applyAlignment="1">
      <alignment horizontal="left" vertical="center" wrapText="1" indent="1"/>
    </xf>
    <xf numFmtId="167" fontId="29" fillId="22" borderId="1" xfId="0" applyNumberFormat="1" applyFont="1" applyFill="1" applyBorder="1" applyAlignment="1">
      <alignment horizontal="right" vertical="center" wrapText="1"/>
    </xf>
    <xf numFmtId="10" fontId="16" fillId="20" borderId="1" xfId="0" applyNumberFormat="1" applyFont="1" applyFill="1" applyBorder="1" applyAlignment="1">
      <alignment horizontal="right" vertical="center" wrapText="1"/>
    </xf>
    <xf numFmtId="10" fontId="16" fillId="7" borderId="1" xfId="1" applyNumberFormat="1" applyFont="1" applyFill="1" applyBorder="1" applyAlignment="1">
      <alignment horizontal="right" vertical="center" wrapText="1"/>
    </xf>
    <xf numFmtId="0" fontId="16" fillId="25" borderId="1" xfId="0" applyFont="1" applyFill="1" applyBorder="1" applyAlignment="1">
      <alignment horizontal="left" vertical="center" wrapText="1"/>
    </xf>
    <xf numFmtId="9" fontId="16" fillId="28" borderId="1" xfId="0" applyNumberFormat="1" applyFont="1" applyFill="1" applyBorder="1" applyAlignment="1">
      <alignment horizontal="right" vertical="center" wrapText="1"/>
    </xf>
    <xf numFmtId="170" fontId="16" fillId="6" borderId="1" xfId="0" applyNumberFormat="1" applyFont="1" applyFill="1" applyBorder="1" applyAlignment="1">
      <alignment horizontal="right" vertical="center" wrapText="1"/>
    </xf>
    <xf numFmtId="167" fontId="16" fillId="28" borderId="1" xfId="0" applyNumberFormat="1" applyFont="1" applyFill="1" applyBorder="1" applyAlignment="1">
      <alignment horizontal="right" vertical="center" wrapText="1"/>
    </xf>
    <xf numFmtId="168" fontId="16" fillId="28" borderId="1" xfId="0" applyNumberFormat="1" applyFont="1" applyFill="1" applyBorder="1" applyAlignment="1">
      <alignment horizontal="right" vertical="center" wrapText="1"/>
    </xf>
    <xf numFmtId="166" fontId="16" fillId="28" borderId="1" xfId="0" applyNumberFormat="1" applyFont="1" applyFill="1" applyBorder="1" applyAlignment="1">
      <alignment horizontal="right" vertical="center" wrapText="1"/>
    </xf>
    <xf numFmtId="10" fontId="16" fillId="28" borderId="1" xfId="0" applyNumberFormat="1" applyFont="1" applyFill="1" applyBorder="1" applyAlignment="1">
      <alignment horizontal="right" vertical="center" wrapText="1"/>
    </xf>
    <xf numFmtId="167" fontId="17" fillId="28" borderId="1" xfId="0" applyNumberFormat="1" applyFont="1" applyFill="1" applyBorder="1" applyAlignment="1">
      <alignment horizontal="right" vertical="center" wrapText="1"/>
    </xf>
    <xf numFmtId="0" fontId="30" fillId="8" borderId="1"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1" borderId="1" xfId="0" applyFont="1" applyFill="1" applyBorder="1" applyAlignment="1">
      <alignment horizontal="center" vertical="center" wrapText="1"/>
    </xf>
    <xf numFmtId="3" fontId="30" fillId="4" borderId="1" xfId="0" applyNumberFormat="1" applyFont="1" applyFill="1" applyBorder="1" applyAlignment="1">
      <alignment horizontal="center" vertical="center" wrapText="1"/>
    </xf>
    <xf numFmtId="0" fontId="0" fillId="0" borderId="0" xfId="0" applyAlignment="1">
      <alignment vertical="center" wrapText="1"/>
    </xf>
    <xf numFmtId="0" fontId="32" fillId="29" borderId="0" xfId="0" applyFont="1" applyFill="1" applyAlignment="1">
      <alignment horizontal="center" vertical="center" wrapText="1"/>
    </xf>
    <xf numFmtId="49" fontId="0" fillId="0" borderId="0" xfId="0" applyNumberFormat="1" applyAlignment="1">
      <alignment vertical="center" wrapText="1"/>
    </xf>
    <xf numFmtId="49" fontId="31" fillId="30" borderId="0" xfId="0" applyNumberFormat="1" applyFont="1" applyFill="1" applyAlignment="1">
      <alignment horizontal="center" vertical="center" wrapText="1"/>
    </xf>
    <xf numFmtId="0" fontId="33" fillId="30" borderId="0" xfId="0" applyFont="1" applyFill="1" applyAlignment="1">
      <alignment horizontal="center" vertical="center" wrapText="1"/>
    </xf>
    <xf numFmtId="49" fontId="31" fillId="31" borderId="0" xfId="0" applyNumberFormat="1" applyFont="1" applyFill="1" applyAlignment="1">
      <alignment horizontal="right" vertical="center" wrapText="1" indent="1"/>
    </xf>
    <xf numFmtId="0" fontId="33" fillId="31" borderId="0" xfId="0" applyFont="1" applyFill="1" applyAlignment="1">
      <alignment horizontal="center" vertical="center" wrapText="1"/>
    </xf>
    <xf numFmtId="0" fontId="34" fillId="0" borderId="26" xfId="0" applyFont="1" applyBorder="1" applyAlignment="1">
      <alignment horizontal="center" vertical="center" wrapText="1"/>
    </xf>
    <xf numFmtId="9" fontId="33" fillId="31" borderId="0" xfId="1" applyFont="1" applyFill="1" applyAlignment="1">
      <alignment horizontal="center" wrapText="1"/>
    </xf>
    <xf numFmtId="165" fontId="33" fillId="31" borderId="0" xfId="1" applyNumberFormat="1" applyFont="1" applyFill="1" applyAlignment="1">
      <alignment horizontal="center" vertical="center" wrapText="1"/>
    </xf>
    <xf numFmtId="9" fontId="33" fillId="30" borderId="0" xfId="1" applyFont="1" applyFill="1" applyAlignment="1">
      <alignment vertical="center" wrapText="1"/>
    </xf>
    <xf numFmtId="165" fontId="16" fillId="28" borderId="1" xfId="0" applyNumberFormat="1" applyFont="1" applyFill="1" applyBorder="1" applyAlignment="1">
      <alignment horizontal="right" vertical="center" wrapText="1"/>
    </xf>
    <xf numFmtId="177" fontId="16" fillId="0" borderId="0" xfId="3" applyNumberFormat="1" applyFont="1" applyAlignment="1">
      <alignment horizontal="right" vertical="center" wrapText="1"/>
    </xf>
    <xf numFmtId="177" fontId="7" fillId="0" borderId="0" xfId="3" applyNumberFormat="1" applyFont="1"/>
    <xf numFmtId="170" fontId="16" fillId="28" borderId="1" xfId="0" applyNumberFormat="1" applyFont="1" applyFill="1" applyBorder="1" applyAlignment="1">
      <alignment horizontal="right" vertical="center" wrapText="1"/>
    </xf>
    <xf numFmtId="177" fontId="16" fillId="7" borderId="1" xfId="3" applyNumberFormat="1" applyFont="1" applyFill="1" applyBorder="1" applyAlignment="1">
      <alignment horizontal="right" vertical="center" wrapText="1"/>
    </xf>
    <xf numFmtId="170" fontId="16" fillId="32" borderId="1" xfId="0" applyNumberFormat="1" applyFont="1" applyFill="1" applyBorder="1" applyAlignment="1">
      <alignment horizontal="right" vertical="center" wrapText="1"/>
    </xf>
    <xf numFmtId="10" fontId="16" fillId="28" borderId="1" xfId="1" applyNumberFormat="1" applyFont="1" applyFill="1" applyBorder="1" applyAlignment="1">
      <alignment horizontal="right" vertical="center" wrapText="1"/>
    </xf>
    <xf numFmtId="9" fontId="16" fillId="33" borderId="1" xfId="0" applyNumberFormat="1" applyFont="1" applyFill="1" applyBorder="1" applyAlignment="1">
      <alignment horizontal="right" vertical="center" wrapText="1"/>
    </xf>
    <xf numFmtId="10" fontId="16" fillId="33" borderId="1" xfId="0" applyNumberFormat="1" applyFont="1" applyFill="1" applyBorder="1" applyAlignment="1">
      <alignment horizontal="right" vertical="center" wrapText="1"/>
    </xf>
    <xf numFmtId="165" fontId="16" fillId="33" borderId="1" xfId="0" applyNumberFormat="1" applyFont="1" applyFill="1" applyBorder="1" applyAlignment="1">
      <alignment horizontal="right" vertical="center" wrapText="1"/>
    </xf>
    <xf numFmtId="0" fontId="19" fillId="15" borderId="10" xfId="0" applyFont="1" applyFill="1" applyBorder="1" applyAlignment="1">
      <alignment horizontal="center"/>
    </xf>
    <xf numFmtId="0" fontId="19" fillId="25" borderId="2" xfId="0" applyFont="1" applyFill="1" applyBorder="1" applyAlignment="1">
      <alignment horizontal="center"/>
    </xf>
    <xf numFmtId="0" fontId="23" fillId="0" borderId="11" xfId="0" applyFont="1" applyBorder="1" applyAlignment="1">
      <alignment horizontal="left" vertical="center" wrapText="1" indent="1"/>
    </xf>
    <xf numFmtId="0" fontId="23" fillId="0" borderId="12" xfId="0" applyFont="1" applyBorder="1" applyAlignment="1">
      <alignment horizontal="left" vertical="center" wrapText="1" indent="1"/>
    </xf>
    <xf numFmtId="0" fontId="23" fillId="0" borderId="13" xfId="0" applyFont="1" applyBorder="1" applyAlignment="1">
      <alignment horizontal="left" vertical="center" wrapText="1" indent="1"/>
    </xf>
    <xf numFmtId="176" fontId="18" fillId="4" borderId="11" xfId="3" applyNumberFormat="1" applyFont="1" applyFill="1" applyBorder="1" applyAlignment="1">
      <alignment horizontal="center" vertical="center" wrapText="1"/>
    </xf>
    <xf numFmtId="176" fontId="18" fillId="4" borderId="12" xfId="3" applyNumberFormat="1" applyFont="1" applyFill="1" applyBorder="1" applyAlignment="1">
      <alignment horizontal="center" vertical="center" wrapText="1"/>
    </xf>
    <xf numFmtId="176" fontId="18" fillId="4" borderId="13" xfId="3" applyNumberFormat="1" applyFont="1" applyFill="1" applyBorder="1" applyAlignment="1">
      <alignment horizontal="center" vertical="center" wrapText="1"/>
    </xf>
    <xf numFmtId="176" fontId="18" fillId="4" borderId="23" xfId="3" applyNumberFormat="1" applyFont="1" applyFill="1" applyBorder="1" applyAlignment="1">
      <alignment horizontal="center" vertical="center" wrapText="1"/>
    </xf>
    <xf numFmtId="0" fontId="23" fillId="0" borderId="23" xfId="0" applyFont="1" applyBorder="1" applyAlignment="1">
      <alignment horizontal="left" vertical="center" wrapText="1" indent="1"/>
    </xf>
    <xf numFmtId="0" fontId="27" fillId="0" borderId="17" xfId="0" applyFont="1" applyBorder="1" applyAlignment="1">
      <alignment horizontal="left" vertical="center" wrapText="1" indent="1"/>
    </xf>
    <xf numFmtId="0" fontId="27" fillId="0" borderId="19" xfId="0" applyFont="1" applyBorder="1" applyAlignment="1">
      <alignment horizontal="left" vertical="center" wrapText="1" indent="1"/>
    </xf>
    <xf numFmtId="0" fontId="27" fillId="0" borderId="22" xfId="0" applyFont="1" applyBorder="1" applyAlignment="1">
      <alignment horizontal="left" vertical="center" wrapText="1" indent="1"/>
    </xf>
    <xf numFmtId="0" fontId="27" fillId="0" borderId="20" xfId="0" applyFont="1" applyBorder="1" applyAlignment="1">
      <alignment horizontal="left" vertical="center" wrapText="1" indent="1"/>
    </xf>
    <xf numFmtId="0" fontId="2" fillId="0" borderId="3" xfId="0" applyFont="1" applyBorder="1" applyAlignment="1">
      <alignment horizontal="center" vertical="center" wrapText="1" readingOrder="1"/>
    </xf>
    <xf numFmtId="0" fontId="3" fillId="0" borderId="4" xfId="0" applyFont="1" applyBorder="1"/>
    <xf numFmtId="0" fontId="3" fillId="0" borderId="5" xfId="0" applyFont="1" applyBorder="1"/>
    <xf numFmtId="0" fontId="4" fillId="0" borderId="7" xfId="0" applyFont="1" applyBorder="1" applyAlignment="1">
      <alignment horizontal="center" vertical="center" wrapText="1" readingOrder="1"/>
    </xf>
    <xf numFmtId="0" fontId="3" fillId="0" borderId="8" xfId="0" applyFont="1" applyBorder="1"/>
    <xf numFmtId="0" fontId="9" fillId="0" borderId="9" xfId="0" applyFont="1" applyBorder="1" applyAlignment="1">
      <alignment horizontal="center" vertical="center" wrapText="1"/>
    </xf>
    <xf numFmtId="0" fontId="16" fillId="33" borderId="1" xfId="0" applyFont="1" applyFill="1" applyBorder="1" applyAlignment="1">
      <alignment horizontal="right" vertical="center" wrapText="1"/>
    </xf>
    <xf numFmtId="178" fontId="16" fillId="33" borderId="1" xfId="0" applyNumberFormat="1" applyFont="1" applyFill="1" applyBorder="1" applyAlignment="1">
      <alignment horizontal="right" vertical="center" wrapText="1"/>
    </xf>
    <xf numFmtId="167" fontId="16" fillId="32" borderId="1" xfId="0" applyNumberFormat="1" applyFont="1" applyFill="1" applyBorder="1" applyAlignment="1">
      <alignment horizontal="right" vertical="center" wrapText="1"/>
    </xf>
    <xf numFmtId="166" fontId="16" fillId="32" borderId="1" xfId="0" applyNumberFormat="1" applyFont="1" applyFill="1" applyBorder="1" applyAlignment="1">
      <alignment horizontal="right" vertical="center" wrapText="1"/>
    </xf>
    <xf numFmtId="9" fontId="16" fillId="32" borderId="1" xfId="0" applyNumberFormat="1" applyFont="1" applyFill="1" applyBorder="1" applyAlignment="1">
      <alignment horizontal="right" vertical="center" wrapText="1"/>
    </xf>
    <xf numFmtId="3" fontId="16" fillId="0" borderId="1" xfId="0" applyNumberFormat="1" applyFont="1" applyFill="1" applyBorder="1" applyAlignment="1">
      <alignment horizontal="left" vertical="center" wrapText="1"/>
    </xf>
  </cellXfs>
  <cellStyles count="4">
    <cellStyle name="Millares" xfId="3" builtinId="3"/>
    <cellStyle name="Millares [0]" xfId="2" builtinId="6"/>
    <cellStyle name="Normal" xfId="0" builtinId="0"/>
    <cellStyle name="Porcentaje" xfId="1" builtinId="5"/>
  </cellStyles>
  <dxfs count="0"/>
  <tableStyles count="0" defaultTableStyle="TableStyleMedium2" defaultPivotStyle="PivotStyleLight16"/>
  <colors>
    <mruColors>
      <color rgb="FF99FF66"/>
      <color rgb="FF00FF00"/>
      <color rgb="FF6666FF"/>
      <color rgb="FFCCCCFF"/>
      <color rgb="FF6600CC"/>
      <color rgb="FFCC99FF"/>
      <color rgb="FF9900CC"/>
      <color rgb="FFCC66FF"/>
      <color rgb="FF9933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120101</xdr:colOff>
      <xdr:row>3</xdr:row>
      <xdr:rowOff>134326</xdr:rowOff>
    </xdr:from>
    <xdr:to>
      <xdr:col>1</xdr:col>
      <xdr:colOff>1819519</xdr:colOff>
      <xdr:row>7</xdr:row>
      <xdr:rowOff>549518</xdr:rowOff>
    </xdr:to>
    <xdr:grpSp>
      <xdr:nvGrpSpPr>
        <xdr:cNvPr id="22" name="Grupo 21">
          <a:extLst>
            <a:ext uri="{FF2B5EF4-FFF2-40B4-BE49-F238E27FC236}">
              <a16:creationId xmlns:a16="http://schemas.microsoft.com/office/drawing/2014/main" id="{4BA7B324-528E-3E55-4ED6-001527EF9C2B}"/>
            </a:ext>
          </a:extLst>
        </xdr:cNvPr>
        <xdr:cNvGrpSpPr/>
      </xdr:nvGrpSpPr>
      <xdr:grpSpPr>
        <a:xfrm>
          <a:off x="1109236" y="1111249"/>
          <a:ext cx="1699418" cy="2857500"/>
          <a:chOff x="1109236" y="1111249"/>
          <a:chExt cx="1699418" cy="2857500"/>
        </a:xfrm>
        <a:solidFill>
          <a:schemeClr val="accent5">
            <a:lumMod val="40000"/>
            <a:lumOff val="60000"/>
          </a:schemeClr>
        </a:solidFill>
      </xdr:grpSpPr>
      <xdr:pic>
        <xdr:nvPicPr>
          <xdr:cNvPr id="3" name="table">
            <a:extLst>
              <a:ext uri="{FF2B5EF4-FFF2-40B4-BE49-F238E27FC236}">
                <a16:creationId xmlns:a16="http://schemas.microsoft.com/office/drawing/2014/main" id="{220731D7-D61B-9396-9BDD-C008BD38AA20}"/>
              </a:ext>
            </a:extLst>
          </xdr:cNvPr>
          <xdr:cNvPicPr>
            <a:picLocks noChangeAspect="1"/>
          </xdr:cNvPicPr>
        </xdr:nvPicPr>
        <xdr:blipFill rotWithShape="1">
          <a:blip xmlns:r="http://schemas.openxmlformats.org/officeDocument/2006/relationships" r:embed="rId1"/>
          <a:srcRect l="11098" t="15163" r="78133" b="74630"/>
          <a:stretch/>
        </xdr:blipFill>
        <xdr:spPr>
          <a:xfrm>
            <a:off x="1819519" y="1111249"/>
            <a:ext cx="879231" cy="427405"/>
          </a:xfrm>
          <a:prstGeom prst="rect">
            <a:avLst/>
          </a:prstGeom>
          <a:grpFill/>
        </xdr:spPr>
      </xdr:pic>
      <xdr:grpSp>
        <xdr:nvGrpSpPr>
          <xdr:cNvPr id="6" name="Grupo 5">
            <a:extLst>
              <a:ext uri="{FF2B5EF4-FFF2-40B4-BE49-F238E27FC236}">
                <a16:creationId xmlns:a16="http://schemas.microsoft.com/office/drawing/2014/main" id="{007A58DF-86CE-CA0B-F926-A4C62A4C7859}"/>
              </a:ext>
            </a:extLst>
          </xdr:cNvPr>
          <xdr:cNvGrpSpPr/>
        </xdr:nvGrpSpPr>
        <xdr:grpSpPr>
          <a:xfrm>
            <a:off x="1109236" y="1127518"/>
            <a:ext cx="483272" cy="2841231"/>
            <a:chOff x="-5827488" y="-1405611"/>
            <a:chExt cx="476250" cy="2570499"/>
          </a:xfrm>
          <a:grpFill/>
        </xdr:grpSpPr>
        <xdr:grpSp>
          <xdr:nvGrpSpPr>
            <xdr:cNvPr id="7" name="Grupo 6">
              <a:extLst>
                <a:ext uri="{FF2B5EF4-FFF2-40B4-BE49-F238E27FC236}">
                  <a16:creationId xmlns:a16="http://schemas.microsoft.com/office/drawing/2014/main" id="{A55DC903-78D7-7B3F-72E5-AFD5E8901394}"/>
                </a:ext>
              </a:extLst>
            </xdr:cNvPr>
            <xdr:cNvGrpSpPr/>
          </xdr:nvGrpSpPr>
          <xdr:grpSpPr>
            <a:xfrm>
              <a:off x="-5827488" y="238490"/>
              <a:ext cx="476250" cy="926398"/>
              <a:chOff x="-5879740" y="-1394367"/>
              <a:chExt cx="476250" cy="926398"/>
            </a:xfrm>
            <a:grpFill/>
          </xdr:grpSpPr>
          <xdr:pic>
            <xdr:nvPicPr>
              <xdr:cNvPr id="16" name="Google Shape;134;p4">
                <a:extLst>
                  <a:ext uri="{FF2B5EF4-FFF2-40B4-BE49-F238E27FC236}">
                    <a16:creationId xmlns:a16="http://schemas.microsoft.com/office/drawing/2014/main" id="{E54DA7A0-B61D-B475-039F-10F34BC564DC}"/>
                  </a:ext>
                </a:extLst>
              </xdr:cNvPr>
              <xdr:cNvPicPr/>
            </xdr:nvPicPr>
            <xdr:blipFill rotWithShape="1">
              <a:blip xmlns:r="http://schemas.openxmlformats.org/officeDocument/2006/relationships" r:embed="rId2">
                <a:alphaModFix/>
              </a:blip>
              <a:srcRect/>
              <a:stretch/>
            </xdr:blipFill>
            <xdr:spPr>
              <a:xfrm>
                <a:off x="-5828913" y="-1394367"/>
                <a:ext cx="352425" cy="352425"/>
              </a:xfrm>
              <a:prstGeom prst="rect">
                <a:avLst/>
              </a:prstGeom>
              <a:grpFill/>
              <a:ln>
                <a:noFill/>
              </a:ln>
            </xdr:spPr>
          </xdr:pic>
          <xdr:pic>
            <xdr:nvPicPr>
              <xdr:cNvPr id="17" name="Google Shape;135;p4">
                <a:extLst>
                  <a:ext uri="{FF2B5EF4-FFF2-40B4-BE49-F238E27FC236}">
                    <a16:creationId xmlns:a16="http://schemas.microsoft.com/office/drawing/2014/main" id="{83B3E919-9646-AA09-15DB-A9CC39CAB4AB}"/>
                  </a:ext>
                </a:extLst>
              </xdr:cNvPr>
              <xdr:cNvPicPr/>
            </xdr:nvPicPr>
            <xdr:blipFill rotWithShape="1">
              <a:blip xmlns:r="http://schemas.openxmlformats.org/officeDocument/2006/relationships" r:embed="rId3">
                <a:alphaModFix/>
              </a:blip>
              <a:srcRect/>
              <a:stretch/>
            </xdr:blipFill>
            <xdr:spPr>
              <a:xfrm>
                <a:off x="-5879740" y="-887069"/>
                <a:ext cx="476250" cy="419100"/>
              </a:xfrm>
              <a:prstGeom prst="rect">
                <a:avLst/>
              </a:prstGeom>
              <a:grpFill/>
              <a:ln>
                <a:noFill/>
              </a:ln>
            </xdr:spPr>
          </xdr:pic>
        </xdr:grpSp>
        <xdr:grpSp>
          <xdr:nvGrpSpPr>
            <xdr:cNvPr id="8" name="Grupo 7">
              <a:extLst>
                <a:ext uri="{FF2B5EF4-FFF2-40B4-BE49-F238E27FC236}">
                  <a16:creationId xmlns:a16="http://schemas.microsoft.com/office/drawing/2014/main" id="{62810089-5FE2-48AF-5569-8CC35E79F7B1}"/>
                </a:ext>
              </a:extLst>
            </xdr:cNvPr>
            <xdr:cNvGrpSpPr/>
          </xdr:nvGrpSpPr>
          <xdr:grpSpPr>
            <a:xfrm>
              <a:off x="-5793273" y="-1405611"/>
              <a:ext cx="428625" cy="1444545"/>
              <a:chOff x="-5793273" y="-1405611"/>
              <a:chExt cx="428625" cy="1444545"/>
            </a:xfrm>
            <a:grpFill/>
          </xdr:grpSpPr>
          <xdr:pic>
            <xdr:nvPicPr>
              <xdr:cNvPr id="13" name="Google Shape;132;p4">
                <a:extLst>
                  <a:ext uri="{FF2B5EF4-FFF2-40B4-BE49-F238E27FC236}">
                    <a16:creationId xmlns:a16="http://schemas.microsoft.com/office/drawing/2014/main" id="{E0894B75-05AA-529A-EC8E-4E4FA5E26114}"/>
                  </a:ext>
                </a:extLst>
              </xdr:cNvPr>
              <xdr:cNvPicPr/>
            </xdr:nvPicPr>
            <xdr:blipFill rotWithShape="1">
              <a:blip xmlns:r="http://schemas.openxmlformats.org/officeDocument/2006/relationships" r:embed="rId4">
                <a:alphaModFix/>
              </a:blip>
              <a:srcRect/>
              <a:stretch/>
            </xdr:blipFill>
            <xdr:spPr>
              <a:xfrm>
                <a:off x="-5741736" y="-1405611"/>
                <a:ext cx="371475" cy="371475"/>
              </a:xfrm>
              <a:prstGeom prst="rect">
                <a:avLst/>
              </a:prstGeom>
              <a:grpFill/>
              <a:ln>
                <a:noFill/>
              </a:ln>
            </xdr:spPr>
          </xdr:pic>
          <xdr:pic>
            <xdr:nvPicPr>
              <xdr:cNvPr id="14" name="Google Shape;132;p4">
                <a:extLst>
                  <a:ext uri="{FF2B5EF4-FFF2-40B4-BE49-F238E27FC236}">
                    <a16:creationId xmlns:a16="http://schemas.microsoft.com/office/drawing/2014/main" id="{A4531A28-AF4F-B401-05CA-328165628299}"/>
                  </a:ext>
                </a:extLst>
              </xdr:cNvPr>
              <xdr:cNvPicPr/>
            </xdr:nvPicPr>
            <xdr:blipFill rotWithShape="1">
              <a:blip xmlns:r="http://schemas.openxmlformats.org/officeDocument/2006/relationships" r:embed="rId4">
                <a:alphaModFix/>
              </a:blip>
              <a:srcRect/>
              <a:stretch/>
            </xdr:blipFill>
            <xdr:spPr>
              <a:xfrm>
                <a:off x="-5766441" y="-865856"/>
                <a:ext cx="371475" cy="371475"/>
              </a:xfrm>
              <a:prstGeom prst="rect">
                <a:avLst/>
              </a:prstGeom>
              <a:grpFill/>
              <a:ln>
                <a:noFill/>
              </a:ln>
            </xdr:spPr>
          </xdr:pic>
          <xdr:pic>
            <xdr:nvPicPr>
              <xdr:cNvPr id="15" name="Google Shape;133;p4">
                <a:extLst>
                  <a:ext uri="{FF2B5EF4-FFF2-40B4-BE49-F238E27FC236}">
                    <a16:creationId xmlns:a16="http://schemas.microsoft.com/office/drawing/2014/main" id="{D1307A1D-2BC3-4541-82A2-3E583875BF4C}"/>
                  </a:ext>
                </a:extLst>
              </xdr:cNvPr>
              <xdr:cNvPicPr/>
            </xdr:nvPicPr>
            <xdr:blipFill rotWithShape="1">
              <a:blip xmlns:r="http://schemas.openxmlformats.org/officeDocument/2006/relationships" r:embed="rId5">
                <a:alphaModFix/>
              </a:blip>
              <a:srcRect/>
              <a:stretch/>
            </xdr:blipFill>
            <xdr:spPr>
              <a:xfrm>
                <a:off x="-5793273" y="-342066"/>
                <a:ext cx="428625" cy="381000"/>
              </a:xfrm>
              <a:prstGeom prst="rect">
                <a:avLst/>
              </a:prstGeom>
              <a:grpFill/>
              <a:ln>
                <a:noFill/>
              </a:ln>
            </xdr:spPr>
          </xdr:pic>
        </xdr:grpSp>
      </xdr:grpSp>
      <xdr:pic>
        <xdr:nvPicPr>
          <xdr:cNvPr id="18" name="table">
            <a:extLst>
              <a:ext uri="{FF2B5EF4-FFF2-40B4-BE49-F238E27FC236}">
                <a16:creationId xmlns:a16="http://schemas.microsoft.com/office/drawing/2014/main" id="{9A9A300E-3BD8-6EBF-9BF9-B846F34C1BD2}"/>
              </a:ext>
            </a:extLst>
          </xdr:cNvPr>
          <xdr:cNvPicPr>
            <a:picLocks noChangeAspect="1"/>
          </xdr:cNvPicPr>
        </xdr:nvPicPr>
        <xdr:blipFill rotWithShape="1">
          <a:blip xmlns:r="http://schemas.openxmlformats.org/officeDocument/2006/relationships" r:embed="rId1"/>
          <a:srcRect l="11098" t="29161" r="78133" b="59757"/>
          <a:stretch/>
        </xdr:blipFill>
        <xdr:spPr>
          <a:xfrm>
            <a:off x="1819519" y="1648558"/>
            <a:ext cx="879231" cy="464038"/>
          </a:xfrm>
          <a:prstGeom prst="rect">
            <a:avLst/>
          </a:prstGeom>
          <a:grpFill/>
        </xdr:spPr>
      </xdr:pic>
      <xdr:pic>
        <xdr:nvPicPr>
          <xdr:cNvPr id="19" name="table">
            <a:extLst>
              <a:ext uri="{FF2B5EF4-FFF2-40B4-BE49-F238E27FC236}">
                <a16:creationId xmlns:a16="http://schemas.microsoft.com/office/drawing/2014/main" id="{7DDE092C-8444-D3FA-D119-B703A5236499}"/>
              </a:ext>
            </a:extLst>
          </xdr:cNvPr>
          <xdr:cNvPicPr>
            <a:picLocks noChangeAspect="1"/>
          </xdr:cNvPicPr>
        </xdr:nvPicPr>
        <xdr:blipFill rotWithShape="1">
          <a:blip xmlns:r="http://schemas.openxmlformats.org/officeDocument/2006/relationships" r:embed="rId1"/>
          <a:srcRect l="10051" t="43742" r="76786" b="43718"/>
          <a:stretch/>
        </xdr:blipFill>
        <xdr:spPr>
          <a:xfrm>
            <a:off x="1734040" y="2259136"/>
            <a:ext cx="1074614" cy="525095"/>
          </a:xfrm>
          <a:prstGeom prst="rect">
            <a:avLst/>
          </a:prstGeom>
          <a:grpFill/>
        </xdr:spPr>
      </xdr:pic>
      <xdr:pic>
        <xdr:nvPicPr>
          <xdr:cNvPr id="20" name="table">
            <a:extLst>
              <a:ext uri="{FF2B5EF4-FFF2-40B4-BE49-F238E27FC236}">
                <a16:creationId xmlns:a16="http://schemas.microsoft.com/office/drawing/2014/main" id="{16C84B88-562B-9C04-B478-C791156F2EF0}"/>
              </a:ext>
            </a:extLst>
          </xdr:cNvPr>
          <xdr:cNvPicPr>
            <a:picLocks noChangeAspect="1"/>
          </xdr:cNvPicPr>
        </xdr:nvPicPr>
        <xdr:blipFill rotWithShape="1">
          <a:blip xmlns:r="http://schemas.openxmlformats.org/officeDocument/2006/relationships" r:embed="rId1"/>
          <a:srcRect l="9752" t="57155" r="76786" b="30888"/>
          <a:stretch/>
        </xdr:blipFill>
        <xdr:spPr>
          <a:xfrm>
            <a:off x="1709617" y="2808653"/>
            <a:ext cx="1099036" cy="500673"/>
          </a:xfrm>
          <a:prstGeom prst="rect">
            <a:avLst/>
          </a:prstGeom>
          <a:grpFill/>
        </xdr:spPr>
      </xdr:pic>
      <xdr:pic>
        <xdr:nvPicPr>
          <xdr:cNvPr id="21" name="table">
            <a:extLst>
              <a:ext uri="{FF2B5EF4-FFF2-40B4-BE49-F238E27FC236}">
                <a16:creationId xmlns:a16="http://schemas.microsoft.com/office/drawing/2014/main" id="{765D9382-9E09-B239-BBAE-7BC534844CCB}"/>
              </a:ext>
            </a:extLst>
          </xdr:cNvPr>
          <xdr:cNvPicPr>
            <a:picLocks noChangeAspect="1"/>
          </xdr:cNvPicPr>
        </xdr:nvPicPr>
        <xdr:blipFill rotWithShape="1">
          <a:blip xmlns:r="http://schemas.openxmlformats.org/officeDocument/2006/relationships" r:embed="rId1"/>
          <a:srcRect l="11846" t="72611" r="77235" b="16599"/>
          <a:stretch/>
        </xdr:blipFill>
        <xdr:spPr>
          <a:xfrm>
            <a:off x="1856152" y="3455864"/>
            <a:ext cx="891441" cy="451827"/>
          </a:xfrm>
          <a:prstGeom prst="rect">
            <a:avLst/>
          </a:prstGeom>
          <a:grpFill/>
        </xdr:spPr>
      </xdr:pic>
    </xdr:grpSp>
    <xdr:clientData/>
  </xdr:twoCellAnchor>
  <xdr:twoCellAnchor editAs="oneCell">
    <xdr:from>
      <xdr:col>13</xdr:col>
      <xdr:colOff>12211</xdr:colOff>
      <xdr:row>6</xdr:row>
      <xdr:rowOff>122115</xdr:rowOff>
    </xdr:from>
    <xdr:to>
      <xdr:col>21</xdr:col>
      <xdr:colOff>305288</xdr:colOff>
      <xdr:row>11</xdr:row>
      <xdr:rowOff>378558</xdr:rowOff>
    </xdr:to>
    <xdr:pic>
      <xdr:nvPicPr>
        <xdr:cNvPr id="23" name="Imagen 22">
          <a:extLst>
            <a:ext uri="{FF2B5EF4-FFF2-40B4-BE49-F238E27FC236}">
              <a16:creationId xmlns:a16="http://schemas.microsoft.com/office/drawing/2014/main" id="{FB5E5991-5A35-A9E5-E929-E97A500CE0BF}"/>
            </a:ext>
          </a:extLst>
        </xdr:cNvPr>
        <xdr:cNvPicPr>
          <a:picLocks noChangeAspect="1"/>
        </xdr:cNvPicPr>
      </xdr:nvPicPr>
      <xdr:blipFill rotWithShape="1">
        <a:blip xmlns:r="http://schemas.openxmlformats.org/officeDocument/2006/relationships" r:embed="rId6"/>
        <a:srcRect l="7697" t="34727" r="29225" b="20029"/>
        <a:stretch/>
      </xdr:blipFill>
      <xdr:spPr>
        <a:xfrm>
          <a:off x="13481538" y="2930769"/>
          <a:ext cx="8206154" cy="3309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819150</xdr:colOff>
      <xdr:row>2</xdr:row>
      <xdr:rowOff>209550</xdr:rowOff>
    </xdr:from>
    <xdr:to>
      <xdr:col>34</xdr:col>
      <xdr:colOff>571500</xdr:colOff>
      <xdr:row>3</xdr:row>
      <xdr:rowOff>285750</xdr:rowOff>
    </xdr:to>
    <xdr:pic>
      <xdr:nvPicPr>
        <xdr:cNvPr id="2" name="Imagen 1">
          <a:extLst>
            <a:ext uri="{FF2B5EF4-FFF2-40B4-BE49-F238E27FC236}">
              <a16:creationId xmlns:a16="http://schemas.microsoft.com/office/drawing/2014/main" id="{7C17A647-8287-39CF-577E-D3731FECAE1D}"/>
            </a:ext>
          </a:extLst>
        </xdr:cNvPr>
        <xdr:cNvPicPr>
          <a:picLocks noChangeAspect="1"/>
        </xdr:cNvPicPr>
      </xdr:nvPicPr>
      <xdr:blipFill rotWithShape="1">
        <a:blip xmlns:r="http://schemas.openxmlformats.org/officeDocument/2006/relationships" r:embed="rId1"/>
        <a:srcRect l="7541" t="76700" r="56902" b="19368"/>
        <a:stretch/>
      </xdr:blipFill>
      <xdr:spPr bwMode="auto">
        <a:xfrm>
          <a:off x="13296900" y="742950"/>
          <a:ext cx="5753100" cy="342900"/>
        </a:xfrm>
        <a:prstGeom prst="rect">
          <a:avLst/>
        </a:prstGeom>
        <a:ln>
          <a:solidFill>
            <a:schemeClr val="accent1"/>
          </a:solid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S1251"/>
  <sheetViews>
    <sheetView showGridLines="0" tabSelected="1" view="pageBreakPreview" zoomScale="50" zoomScaleNormal="48" zoomScaleSheetLayoutView="50" workbookViewId="0">
      <pane ySplit="5" topLeftCell="A6" activePane="bottomLeft" state="frozen"/>
      <selection pane="bottomLeft" activeCell="A6" sqref="A6"/>
    </sheetView>
  </sheetViews>
  <sheetFormatPr baseColWidth="10" defaultColWidth="11.33203125" defaultRowHeight="15.75" x14ac:dyDescent="0.25"/>
  <cols>
    <col min="1" max="1" width="8.109375" style="23" customWidth="1"/>
    <col min="2" max="2" width="34.33203125" style="23" customWidth="1"/>
    <col min="3" max="3" width="6.5546875" style="23" customWidth="1"/>
    <col min="4" max="4" width="39.109375" style="23" customWidth="1"/>
    <col min="5" max="5" width="6.44140625" style="23" customWidth="1"/>
    <col min="6" max="6" width="34.88671875" style="23" customWidth="1"/>
    <col min="7" max="7" width="7.6640625" style="23" customWidth="1"/>
    <col min="8" max="8" width="31.109375" style="23" customWidth="1"/>
    <col min="9" max="9" width="7.33203125" style="23" customWidth="1"/>
    <col min="10" max="10" width="43.44140625" style="23" customWidth="1"/>
    <col min="11" max="11" width="9.44140625" style="23" customWidth="1"/>
    <col min="12" max="12" width="32.44140625" style="23" customWidth="1"/>
    <col min="13" max="13" width="12.33203125" style="23" customWidth="1"/>
    <col min="14" max="15" width="11.6640625" style="23" customWidth="1"/>
    <col min="16" max="16" width="39.6640625" style="23" customWidth="1"/>
    <col min="17" max="17" width="44" style="23" customWidth="1"/>
    <col min="18" max="18" width="12.44140625" style="23" customWidth="1"/>
    <col min="19" max="19" width="11.6640625" style="23" customWidth="1"/>
    <col min="20" max="20" width="13" style="23" customWidth="1"/>
    <col min="21" max="21" width="12.6640625" style="23" customWidth="1"/>
    <col min="22" max="22" width="13.44140625" style="23" customWidth="1"/>
    <col min="23" max="23" width="16.88671875" style="23" customWidth="1"/>
    <col min="24" max="24" width="16.33203125" style="23" customWidth="1"/>
    <col min="25" max="25" width="14.77734375" style="23" customWidth="1"/>
    <col min="26" max="31" width="13.5546875" style="23" customWidth="1"/>
    <col min="32" max="32" width="15.88671875" style="23" customWidth="1"/>
    <col min="33" max="34" width="13.5546875" style="23" customWidth="1"/>
    <col min="35" max="35" width="15" style="23" customWidth="1"/>
    <col min="36" max="40" width="13.5546875" style="23" customWidth="1"/>
    <col min="41" max="42" width="11.33203125" style="23" customWidth="1"/>
    <col min="43" max="44" width="11.33203125" style="23" hidden="1" customWidth="1"/>
    <col min="45" max="16384" width="11.33203125" style="23"/>
  </cols>
  <sheetData>
    <row r="1" spans="1:45" s="41" customFormat="1" ht="30" customHeight="1" x14ac:dyDescent="0.35">
      <c r="A1" s="40" t="s">
        <v>424</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row>
    <row r="2" spans="1:45" s="40" customFormat="1" ht="30" customHeight="1" x14ac:dyDescent="0.2">
      <c r="A2" s="40" t="s">
        <v>423</v>
      </c>
    </row>
    <row r="3" spans="1:45" s="40" customFormat="1" ht="30" customHeight="1" x14ac:dyDescent="0.2">
      <c r="A3" s="40" t="s">
        <v>635</v>
      </c>
    </row>
    <row r="4" spans="1:45" ht="23.25" x14ac:dyDescent="0.35">
      <c r="A4" s="42"/>
      <c r="B4" s="42"/>
      <c r="C4" s="42"/>
      <c r="D4" s="42"/>
      <c r="E4" s="42"/>
      <c r="F4" s="42"/>
      <c r="G4" s="42"/>
      <c r="H4" s="42"/>
      <c r="I4" s="42"/>
      <c r="J4" s="42"/>
      <c r="K4" s="42"/>
      <c r="L4" s="42"/>
      <c r="M4" s="42"/>
      <c r="N4" s="42"/>
      <c r="O4" s="42"/>
      <c r="P4" s="42"/>
      <c r="Q4" s="42"/>
      <c r="R4" s="42"/>
      <c r="S4" s="42"/>
      <c r="T4" s="42"/>
      <c r="U4" s="42"/>
      <c r="V4" s="42"/>
      <c r="W4" s="42"/>
      <c r="Z4" s="230" t="s">
        <v>427</v>
      </c>
      <c r="AA4" s="230"/>
      <c r="AB4" s="230"/>
      <c r="AC4" s="230"/>
      <c r="AD4" s="230"/>
      <c r="AE4" s="230"/>
      <c r="AF4" s="230"/>
      <c r="AG4" s="230"/>
      <c r="AH4" s="230"/>
      <c r="AI4" s="230"/>
      <c r="AJ4" s="230"/>
      <c r="AK4" s="230"/>
      <c r="AL4" s="230"/>
      <c r="AM4" s="230"/>
      <c r="AN4" s="230"/>
      <c r="AO4" s="43"/>
      <c r="AP4" s="43"/>
    </row>
    <row r="5" spans="1:45" s="93" customFormat="1" ht="47.25" x14ac:dyDescent="0.25">
      <c r="A5" s="86" t="s">
        <v>0</v>
      </c>
      <c r="B5" s="86" t="s">
        <v>1</v>
      </c>
      <c r="C5" s="86" t="s">
        <v>2</v>
      </c>
      <c r="D5" s="86" t="s">
        <v>3</v>
      </c>
      <c r="E5" s="86" t="s">
        <v>4</v>
      </c>
      <c r="F5" s="86" t="s">
        <v>5</v>
      </c>
      <c r="G5" s="86" t="s">
        <v>6</v>
      </c>
      <c r="H5" s="86" t="s">
        <v>7</v>
      </c>
      <c r="I5" s="86" t="s">
        <v>8</v>
      </c>
      <c r="J5" s="86" t="s">
        <v>9</v>
      </c>
      <c r="K5" s="86" t="s">
        <v>10</v>
      </c>
      <c r="L5" s="86" t="s">
        <v>11</v>
      </c>
      <c r="M5" s="86" t="s">
        <v>12</v>
      </c>
      <c r="N5" s="86" t="s">
        <v>13</v>
      </c>
      <c r="O5" s="86" t="s">
        <v>14</v>
      </c>
      <c r="P5" s="86" t="s">
        <v>15</v>
      </c>
      <c r="Q5" s="86" t="s">
        <v>16</v>
      </c>
      <c r="R5" s="86" t="s">
        <v>607</v>
      </c>
      <c r="S5" s="86" t="s">
        <v>17</v>
      </c>
      <c r="T5" s="86" t="s">
        <v>18</v>
      </c>
      <c r="U5" s="86"/>
      <c r="V5" s="87" t="s">
        <v>19</v>
      </c>
      <c r="W5" s="87" t="s">
        <v>20</v>
      </c>
      <c r="X5" s="87" t="s">
        <v>21</v>
      </c>
      <c r="Y5" s="87" t="s">
        <v>22</v>
      </c>
      <c r="Z5" s="87" t="s">
        <v>23</v>
      </c>
      <c r="AA5" s="87" t="s">
        <v>24</v>
      </c>
      <c r="AB5" s="88" t="s">
        <v>25</v>
      </c>
      <c r="AC5" s="87" t="s">
        <v>26</v>
      </c>
      <c r="AD5" s="87" t="s">
        <v>27</v>
      </c>
      <c r="AE5" s="89" t="s">
        <v>25</v>
      </c>
      <c r="AF5" s="87" t="s">
        <v>28</v>
      </c>
      <c r="AG5" s="87" t="s">
        <v>29</v>
      </c>
      <c r="AH5" s="90" t="s">
        <v>25</v>
      </c>
      <c r="AI5" s="87" t="s">
        <v>30</v>
      </c>
      <c r="AJ5" s="87" t="s">
        <v>31</v>
      </c>
      <c r="AK5" s="90" t="s">
        <v>25</v>
      </c>
      <c r="AL5" s="87" t="s">
        <v>32</v>
      </c>
      <c r="AM5" s="87" t="s">
        <v>33</v>
      </c>
      <c r="AN5" s="90" t="s">
        <v>25</v>
      </c>
      <c r="AO5" s="91" t="s">
        <v>34</v>
      </c>
      <c r="AP5" s="91" t="s">
        <v>35</v>
      </c>
      <c r="AQ5" s="92" t="s">
        <v>34</v>
      </c>
      <c r="AR5" s="92" t="s">
        <v>35</v>
      </c>
    </row>
    <row r="6" spans="1:45" ht="78.75" x14ac:dyDescent="0.25">
      <c r="A6" s="14">
        <v>1</v>
      </c>
      <c r="B6" s="15" t="s">
        <v>36</v>
      </c>
      <c r="C6" s="14">
        <v>1</v>
      </c>
      <c r="D6" s="15" t="s">
        <v>37</v>
      </c>
      <c r="E6" s="14">
        <v>2</v>
      </c>
      <c r="F6" s="15" t="s">
        <v>38</v>
      </c>
      <c r="G6" s="14">
        <v>1</v>
      </c>
      <c r="H6" s="15" t="s">
        <v>39</v>
      </c>
      <c r="I6" s="14">
        <v>3</v>
      </c>
      <c r="J6" s="16" t="s">
        <v>40</v>
      </c>
      <c r="K6" s="14">
        <v>3</v>
      </c>
      <c r="L6" s="16" t="s">
        <v>41</v>
      </c>
      <c r="M6" s="44">
        <v>0</v>
      </c>
      <c r="N6" s="45" t="s">
        <v>42</v>
      </c>
      <c r="O6" s="46"/>
      <c r="P6" s="47"/>
      <c r="Q6" s="47"/>
      <c r="R6" s="47"/>
      <c r="S6" s="48">
        <f>+W6</f>
        <v>1</v>
      </c>
      <c r="T6" s="17" t="s">
        <v>43</v>
      </c>
      <c r="U6" s="17" t="s">
        <v>44</v>
      </c>
      <c r="V6" s="14" t="s">
        <v>45</v>
      </c>
      <c r="W6" s="49">
        <v>1</v>
      </c>
      <c r="X6" s="49">
        <f>+AC6</f>
        <v>1</v>
      </c>
      <c r="Y6" s="49">
        <f>+W6-X6</f>
        <v>0</v>
      </c>
      <c r="Z6" s="18">
        <v>1</v>
      </c>
      <c r="AA6" s="50">
        <v>1.0349999999999999</v>
      </c>
      <c r="AB6" s="26">
        <f>+AA6/Z6</f>
        <v>1.0349999999999999</v>
      </c>
      <c r="AC6" s="18">
        <v>1</v>
      </c>
      <c r="AD6" s="19">
        <v>1</v>
      </c>
      <c r="AE6" s="20">
        <f t="shared" ref="AE6:AE248" si="0">+AD6/AC6</f>
        <v>1</v>
      </c>
      <c r="AF6" s="18">
        <v>1</v>
      </c>
      <c r="AG6" s="19">
        <v>1</v>
      </c>
      <c r="AH6" s="26">
        <f t="shared" ref="AH6:AH48" si="1">+AG6/AF6</f>
        <v>1</v>
      </c>
      <c r="AI6" s="197">
        <v>1</v>
      </c>
      <c r="AJ6" s="197">
        <v>1</v>
      </c>
      <c r="AK6" s="227">
        <f t="shared" ref="AK6:AK47" si="2">+AJ6/AI6</f>
        <v>1</v>
      </c>
      <c r="AL6" s="18">
        <v>1</v>
      </c>
      <c r="AM6" s="21"/>
      <c r="AN6" s="20">
        <f t="shared" ref="AN6:AN41" si="3">+AM6/AL6</f>
        <v>0</v>
      </c>
      <c r="AO6" s="194">
        <f>+(AD6+AA6+AG6+AJ6)/(AC6+Z6+AF6+AI6)</f>
        <v>1.00875</v>
      </c>
      <c r="AP6" s="194">
        <f>+(AM6+AJ6+AG6+AD6+AA6)/(Z6+AC6+AF6+AI6+AL6)</f>
        <v>0.80700000000000005</v>
      </c>
      <c r="AQ6" s="51">
        <v>0.51</v>
      </c>
      <c r="AR6" s="51">
        <v>0.10199999999999999</v>
      </c>
      <c r="AS6" s="23" t="s">
        <v>430</v>
      </c>
    </row>
    <row r="7" spans="1:45" ht="78.75" x14ac:dyDescent="0.25">
      <c r="A7" s="14">
        <v>1</v>
      </c>
      <c r="B7" s="15" t="s">
        <v>36</v>
      </c>
      <c r="C7" s="14">
        <v>1</v>
      </c>
      <c r="D7" s="15" t="s">
        <v>37</v>
      </c>
      <c r="E7" s="14">
        <v>2</v>
      </c>
      <c r="F7" s="15" t="s">
        <v>38</v>
      </c>
      <c r="G7" s="14">
        <v>1</v>
      </c>
      <c r="H7" s="15" t="s">
        <v>39</v>
      </c>
      <c r="I7" s="14">
        <v>3</v>
      </c>
      <c r="J7" s="16" t="s">
        <v>40</v>
      </c>
      <c r="K7" s="14">
        <v>3</v>
      </c>
      <c r="L7" s="16" t="s">
        <v>41</v>
      </c>
      <c r="M7" s="45"/>
      <c r="N7" s="44" t="s">
        <v>46</v>
      </c>
      <c r="O7" s="45">
        <v>7885</v>
      </c>
      <c r="P7" s="52" t="s">
        <v>47</v>
      </c>
      <c r="Q7" s="52" t="s">
        <v>48</v>
      </c>
      <c r="R7" s="52">
        <v>7</v>
      </c>
      <c r="S7" s="53"/>
      <c r="T7" s="17" t="s">
        <v>43</v>
      </c>
      <c r="U7" s="24" t="s">
        <v>44</v>
      </c>
      <c r="V7" s="14" t="s">
        <v>45</v>
      </c>
      <c r="W7" s="49">
        <v>1</v>
      </c>
      <c r="X7" s="49">
        <v>1</v>
      </c>
      <c r="Y7" s="54"/>
      <c r="Z7" s="18">
        <v>1</v>
      </c>
      <c r="AA7" s="50">
        <v>1.0349999999999999</v>
      </c>
      <c r="AB7" s="26">
        <f>AA7/Z7</f>
        <v>1.0349999999999999</v>
      </c>
      <c r="AC7" s="18">
        <v>1</v>
      </c>
      <c r="AD7" s="19">
        <v>1</v>
      </c>
      <c r="AE7" s="20">
        <f t="shared" si="0"/>
        <v>1</v>
      </c>
      <c r="AF7" s="18">
        <v>1</v>
      </c>
      <c r="AG7" s="19">
        <v>1</v>
      </c>
      <c r="AH7" s="26">
        <f t="shared" si="1"/>
        <v>1</v>
      </c>
      <c r="AI7" s="197">
        <v>1</v>
      </c>
      <c r="AJ7" s="197">
        <v>1</v>
      </c>
      <c r="AK7" s="227">
        <f t="shared" si="2"/>
        <v>1</v>
      </c>
      <c r="AL7" s="18">
        <v>1</v>
      </c>
      <c r="AM7" s="21"/>
      <c r="AN7" s="20">
        <f t="shared" si="3"/>
        <v>0</v>
      </c>
      <c r="AO7" s="55"/>
      <c r="AP7" s="55"/>
      <c r="AQ7" s="51"/>
      <c r="AR7" s="51"/>
      <c r="AS7" s="23" t="s">
        <v>430</v>
      </c>
    </row>
    <row r="8" spans="1:45" ht="63" x14ac:dyDescent="0.25">
      <c r="A8" s="14">
        <v>1</v>
      </c>
      <c r="B8" s="15" t="s">
        <v>36</v>
      </c>
      <c r="C8" s="14">
        <v>5</v>
      </c>
      <c r="D8" s="15" t="s">
        <v>49</v>
      </c>
      <c r="E8" s="14">
        <v>1</v>
      </c>
      <c r="F8" s="15" t="s">
        <v>50</v>
      </c>
      <c r="G8" s="14">
        <v>12</v>
      </c>
      <c r="H8" s="15" t="s">
        <v>51</v>
      </c>
      <c r="I8" s="14">
        <v>86</v>
      </c>
      <c r="J8" s="16" t="s">
        <v>52</v>
      </c>
      <c r="K8" s="14">
        <v>94</v>
      </c>
      <c r="L8" s="16" t="s">
        <v>53</v>
      </c>
      <c r="M8" s="45" t="s">
        <v>54</v>
      </c>
      <c r="N8" s="45" t="s">
        <v>42</v>
      </c>
      <c r="O8" s="46"/>
      <c r="P8" s="56"/>
      <c r="Q8" s="56"/>
      <c r="R8" s="56"/>
      <c r="S8" s="44">
        <f>+W8</f>
        <v>93000</v>
      </c>
      <c r="T8" s="24" t="s">
        <v>55</v>
      </c>
      <c r="U8" s="204" t="s">
        <v>565</v>
      </c>
      <c r="V8" s="14" t="s">
        <v>56</v>
      </c>
      <c r="W8" s="54">
        <v>93000</v>
      </c>
      <c r="X8" s="54">
        <f>+AL8</f>
        <v>93000</v>
      </c>
      <c r="Y8" s="54">
        <f t="shared" ref="Y8:Y271" si="4">+W8-X8</f>
        <v>0</v>
      </c>
      <c r="Z8" s="34">
        <v>25000</v>
      </c>
      <c r="AA8" s="57">
        <v>25055</v>
      </c>
      <c r="AB8" s="26">
        <f t="shared" ref="AB8:AB35" si="5">+AA8/Z8</f>
        <v>1.0022</v>
      </c>
      <c r="AC8" s="25">
        <v>85451</v>
      </c>
      <c r="AD8" s="57">
        <v>85471</v>
      </c>
      <c r="AE8" s="22">
        <f t="shared" si="0"/>
        <v>1.0002340522638706</v>
      </c>
      <c r="AF8" s="25">
        <v>89100</v>
      </c>
      <c r="AG8" s="96">
        <v>89279</v>
      </c>
      <c r="AH8" s="26">
        <f t="shared" si="1"/>
        <v>1.0020089786756454</v>
      </c>
      <c r="AI8" s="199">
        <v>92920</v>
      </c>
      <c r="AJ8" s="199">
        <v>92928</v>
      </c>
      <c r="AK8" s="228">
        <f t="shared" si="2"/>
        <v>1.0000860955660784</v>
      </c>
      <c r="AL8" s="25">
        <v>93000</v>
      </c>
      <c r="AM8" s="21"/>
      <c r="AN8" s="20">
        <f t="shared" si="3"/>
        <v>0</v>
      </c>
      <c r="AO8" s="194">
        <v>1.0001</v>
      </c>
      <c r="AP8" s="194">
        <v>0.99919999999999998</v>
      </c>
      <c r="AQ8" s="51">
        <v>0</v>
      </c>
      <c r="AR8" s="51">
        <v>0</v>
      </c>
      <c r="AS8" s="23" t="s">
        <v>430</v>
      </c>
    </row>
    <row r="9" spans="1:45" ht="63" x14ac:dyDescent="0.25">
      <c r="A9" s="14">
        <v>1</v>
      </c>
      <c r="B9" s="15" t="s">
        <v>36</v>
      </c>
      <c r="C9" s="14">
        <v>5</v>
      </c>
      <c r="D9" s="15" t="s">
        <v>49</v>
      </c>
      <c r="E9" s="14">
        <v>1</v>
      </c>
      <c r="F9" s="15" t="s">
        <v>50</v>
      </c>
      <c r="G9" s="14">
        <v>12</v>
      </c>
      <c r="H9" s="15" t="s">
        <v>51</v>
      </c>
      <c r="I9" s="14">
        <v>86</v>
      </c>
      <c r="J9" s="16" t="s">
        <v>52</v>
      </c>
      <c r="K9" s="14">
        <v>94</v>
      </c>
      <c r="L9" s="16" t="s">
        <v>53</v>
      </c>
      <c r="M9" s="44"/>
      <c r="N9" s="45" t="s">
        <v>46</v>
      </c>
      <c r="O9" s="45">
        <v>7617</v>
      </c>
      <c r="P9" s="52" t="s">
        <v>57</v>
      </c>
      <c r="Q9" s="52" t="s">
        <v>58</v>
      </c>
      <c r="R9" s="52">
        <v>5</v>
      </c>
      <c r="S9" s="53"/>
      <c r="T9" s="24" t="s">
        <v>55</v>
      </c>
      <c r="U9" s="27"/>
      <c r="V9" s="14" t="s">
        <v>56</v>
      </c>
      <c r="W9" s="54">
        <v>58500</v>
      </c>
      <c r="X9" s="54">
        <f>+AL9</f>
        <v>58500</v>
      </c>
      <c r="Y9" s="54">
        <f t="shared" si="4"/>
        <v>0</v>
      </c>
      <c r="Z9" s="34">
        <v>18100</v>
      </c>
      <c r="AA9" s="57">
        <v>18133</v>
      </c>
      <c r="AB9" s="26">
        <f t="shared" si="5"/>
        <v>1.0018232044198896</v>
      </c>
      <c r="AC9" s="25">
        <v>53940</v>
      </c>
      <c r="AD9" s="57">
        <v>53938</v>
      </c>
      <c r="AE9" s="22">
        <f t="shared" si="0"/>
        <v>0.99996292176492396</v>
      </c>
      <c r="AF9" s="25">
        <v>55000</v>
      </c>
      <c r="AG9" s="96">
        <v>55021</v>
      </c>
      <c r="AH9" s="26">
        <f t="shared" si="1"/>
        <v>1.0003818181818183</v>
      </c>
      <c r="AI9" s="199">
        <v>57600</v>
      </c>
      <c r="AJ9" s="199">
        <v>58451</v>
      </c>
      <c r="AK9" s="228">
        <f t="shared" si="2"/>
        <v>1.0147743055555556</v>
      </c>
      <c r="AL9" s="25">
        <v>58500</v>
      </c>
      <c r="AM9" s="21"/>
      <c r="AN9" s="20">
        <f t="shared" si="3"/>
        <v>0</v>
      </c>
      <c r="AO9" s="55"/>
      <c r="AP9" s="55"/>
      <c r="AQ9" s="51"/>
      <c r="AR9" s="51"/>
      <c r="AS9" s="23" t="s">
        <v>430</v>
      </c>
    </row>
    <row r="10" spans="1:45" ht="91.5" customHeight="1" x14ac:dyDescent="0.25">
      <c r="A10" s="14">
        <v>1</v>
      </c>
      <c r="B10" s="15" t="s">
        <v>36</v>
      </c>
      <c r="C10" s="14">
        <v>5</v>
      </c>
      <c r="D10" s="15" t="s">
        <v>49</v>
      </c>
      <c r="E10" s="14">
        <v>1</v>
      </c>
      <c r="F10" s="15" t="s">
        <v>50</v>
      </c>
      <c r="G10" s="14">
        <v>12</v>
      </c>
      <c r="H10" s="15" t="s">
        <v>51</v>
      </c>
      <c r="I10" s="14">
        <v>86</v>
      </c>
      <c r="J10" s="16" t="s">
        <v>52</v>
      </c>
      <c r="K10" s="14">
        <v>94</v>
      </c>
      <c r="L10" s="16" t="s">
        <v>53</v>
      </c>
      <c r="M10" s="44"/>
      <c r="N10" s="45" t="s">
        <v>46</v>
      </c>
      <c r="O10" s="45">
        <v>7617</v>
      </c>
      <c r="P10" s="52" t="s">
        <v>57</v>
      </c>
      <c r="Q10" s="52" t="s">
        <v>59</v>
      </c>
      <c r="R10" s="52">
        <v>5</v>
      </c>
      <c r="S10" s="53"/>
      <c r="T10" s="24" t="s">
        <v>55</v>
      </c>
      <c r="U10" s="27"/>
      <c r="V10" s="14" t="s">
        <v>56</v>
      </c>
      <c r="W10" s="54">
        <v>2000</v>
      </c>
      <c r="X10" s="54">
        <f t="shared" ref="X10:X12" si="6">+AL10</f>
        <v>2000</v>
      </c>
      <c r="Y10" s="54">
        <f t="shared" si="4"/>
        <v>0</v>
      </c>
      <c r="Z10" s="34">
        <v>1100</v>
      </c>
      <c r="AA10" s="57">
        <v>1102</v>
      </c>
      <c r="AB10" s="26">
        <f t="shared" si="5"/>
        <v>1.0018181818181817</v>
      </c>
      <c r="AC10" s="25">
        <v>1511</v>
      </c>
      <c r="AD10" s="57">
        <v>1511</v>
      </c>
      <c r="AE10" s="20">
        <f t="shared" si="0"/>
        <v>1</v>
      </c>
      <c r="AF10" s="25">
        <v>1800</v>
      </c>
      <c r="AG10" s="96">
        <v>1802</v>
      </c>
      <c r="AH10" s="26">
        <f t="shared" si="1"/>
        <v>1.0011111111111111</v>
      </c>
      <c r="AI10" s="199">
        <v>1900</v>
      </c>
      <c r="AJ10" s="199">
        <v>1994</v>
      </c>
      <c r="AK10" s="228">
        <f t="shared" si="2"/>
        <v>1.0494736842105263</v>
      </c>
      <c r="AL10" s="25">
        <v>2000</v>
      </c>
      <c r="AM10" s="21"/>
      <c r="AN10" s="20">
        <f t="shared" si="3"/>
        <v>0</v>
      </c>
      <c r="AO10" s="55"/>
      <c r="AP10" s="55"/>
      <c r="AQ10" s="51"/>
      <c r="AR10" s="51"/>
      <c r="AS10" s="23" t="s">
        <v>430</v>
      </c>
    </row>
    <row r="11" spans="1:45" ht="63" x14ac:dyDescent="0.25">
      <c r="A11" s="14">
        <v>1</v>
      </c>
      <c r="B11" s="15" t="s">
        <v>36</v>
      </c>
      <c r="C11" s="14">
        <v>5</v>
      </c>
      <c r="D11" s="15" t="s">
        <v>49</v>
      </c>
      <c r="E11" s="14">
        <v>1</v>
      </c>
      <c r="F11" s="15" t="s">
        <v>50</v>
      </c>
      <c r="G11" s="14">
        <v>12</v>
      </c>
      <c r="H11" s="15" t="s">
        <v>51</v>
      </c>
      <c r="I11" s="14">
        <v>86</v>
      </c>
      <c r="J11" s="16" t="s">
        <v>52</v>
      </c>
      <c r="K11" s="14">
        <v>94</v>
      </c>
      <c r="L11" s="16" t="s">
        <v>53</v>
      </c>
      <c r="M11" s="44"/>
      <c r="N11" s="45" t="s">
        <v>46</v>
      </c>
      <c r="O11" s="45">
        <v>7617</v>
      </c>
      <c r="P11" s="52" t="s">
        <v>57</v>
      </c>
      <c r="Q11" s="52" t="s">
        <v>60</v>
      </c>
      <c r="R11" s="52">
        <v>5</v>
      </c>
      <c r="S11" s="53"/>
      <c r="T11" s="24" t="s">
        <v>55</v>
      </c>
      <c r="U11" s="27"/>
      <c r="V11" s="14" t="s">
        <v>56</v>
      </c>
      <c r="W11" s="54">
        <v>32500</v>
      </c>
      <c r="X11" s="54">
        <f t="shared" si="6"/>
        <v>32500</v>
      </c>
      <c r="Y11" s="54">
        <f t="shared" si="4"/>
        <v>0</v>
      </c>
      <c r="Z11" s="34">
        <v>5800</v>
      </c>
      <c r="AA11" s="57">
        <v>5820</v>
      </c>
      <c r="AB11" s="26">
        <f t="shared" si="5"/>
        <v>1.0034482758620689</v>
      </c>
      <c r="AC11" s="25">
        <v>30000</v>
      </c>
      <c r="AD11" s="57">
        <v>30022</v>
      </c>
      <c r="AE11" s="20">
        <f t="shared" si="0"/>
        <v>1.0007333333333333</v>
      </c>
      <c r="AF11" s="25">
        <v>32300</v>
      </c>
      <c r="AG11" s="96">
        <v>32456</v>
      </c>
      <c r="AH11" s="26">
        <f t="shared" si="1"/>
        <v>1.004829721362229</v>
      </c>
      <c r="AI11" s="199">
        <v>32480</v>
      </c>
      <c r="AJ11" s="199">
        <v>32483</v>
      </c>
      <c r="AK11" s="228">
        <f t="shared" si="2"/>
        <v>1.0000923645320197</v>
      </c>
      <c r="AL11" s="25">
        <v>32500</v>
      </c>
      <c r="AM11" s="21"/>
      <c r="AN11" s="20">
        <f t="shared" si="3"/>
        <v>0</v>
      </c>
      <c r="AO11" s="55"/>
      <c r="AP11" s="55"/>
      <c r="AQ11" s="51"/>
      <c r="AR11" s="51"/>
      <c r="AS11" s="23" t="s">
        <v>430</v>
      </c>
    </row>
    <row r="12" spans="1:45" ht="76.5" customHeight="1" x14ac:dyDescent="0.25">
      <c r="A12" s="14">
        <v>1</v>
      </c>
      <c r="B12" s="15" t="s">
        <v>36</v>
      </c>
      <c r="C12" s="14">
        <v>5</v>
      </c>
      <c r="D12" s="15" t="s">
        <v>49</v>
      </c>
      <c r="E12" s="14">
        <v>1</v>
      </c>
      <c r="F12" s="15" t="s">
        <v>50</v>
      </c>
      <c r="G12" s="14">
        <v>12</v>
      </c>
      <c r="H12" s="15" t="s">
        <v>51</v>
      </c>
      <c r="I12" s="14">
        <v>86</v>
      </c>
      <c r="J12" s="16" t="s">
        <v>52</v>
      </c>
      <c r="K12" s="14">
        <v>94</v>
      </c>
      <c r="L12" s="16" t="s">
        <v>53</v>
      </c>
      <c r="M12" s="44"/>
      <c r="N12" s="45" t="s">
        <v>46</v>
      </c>
      <c r="O12" s="45">
        <v>7617</v>
      </c>
      <c r="P12" s="52" t="s">
        <v>57</v>
      </c>
      <c r="Q12" s="52" t="s">
        <v>61</v>
      </c>
      <c r="R12" s="52">
        <v>5</v>
      </c>
      <c r="S12" s="53"/>
      <c r="T12" s="24" t="s">
        <v>55</v>
      </c>
      <c r="U12" s="27"/>
      <c r="V12" s="14" t="s">
        <v>56</v>
      </c>
      <c r="W12" s="54">
        <v>23</v>
      </c>
      <c r="X12" s="54">
        <f t="shared" si="6"/>
        <v>23</v>
      </c>
      <c r="Y12" s="54">
        <f t="shared" si="4"/>
        <v>0</v>
      </c>
      <c r="Z12" s="34">
        <v>18</v>
      </c>
      <c r="AA12" s="57">
        <v>18</v>
      </c>
      <c r="AB12" s="26">
        <f t="shared" si="5"/>
        <v>1</v>
      </c>
      <c r="AC12" s="25">
        <v>19</v>
      </c>
      <c r="AD12" s="21">
        <v>19</v>
      </c>
      <c r="AE12" s="20">
        <f t="shared" si="0"/>
        <v>1</v>
      </c>
      <c r="AF12" s="25">
        <v>21</v>
      </c>
      <c r="AG12" s="96">
        <v>21</v>
      </c>
      <c r="AH12" s="26">
        <f t="shared" si="1"/>
        <v>1</v>
      </c>
      <c r="AI12" s="199">
        <v>22</v>
      </c>
      <c r="AJ12" s="59">
        <v>22</v>
      </c>
      <c r="AK12" s="228">
        <f t="shared" si="2"/>
        <v>1</v>
      </c>
      <c r="AL12" s="25">
        <v>23</v>
      </c>
      <c r="AM12" s="21"/>
      <c r="AN12" s="20">
        <f t="shared" si="3"/>
        <v>0</v>
      </c>
      <c r="AO12" s="55"/>
      <c r="AP12" s="55"/>
      <c r="AQ12" s="51"/>
      <c r="AR12" s="51"/>
      <c r="AS12" s="23" t="s">
        <v>430</v>
      </c>
    </row>
    <row r="13" spans="1:45" ht="75.75" customHeight="1" x14ac:dyDescent="0.25">
      <c r="A13" s="14">
        <v>1</v>
      </c>
      <c r="B13" s="15" t="s">
        <v>36</v>
      </c>
      <c r="C13" s="14">
        <v>5</v>
      </c>
      <c r="D13" s="15" t="s">
        <v>49</v>
      </c>
      <c r="E13" s="14">
        <v>1</v>
      </c>
      <c r="F13" s="15" t="s">
        <v>50</v>
      </c>
      <c r="G13" s="14">
        <v>12</v>
      </c>
      <c r="H13" s="15" t="s">
        <v>51</v>
      </c>
      <c r="I13" s="14">
        <v>86</v>
      </c>
      <c r="J13" s="16" t="s">
        <v>52</v>
      </c>
      <c r="K13" s="14">
        <v>94</v>
      </c>
      <c r="L13" s="16" t="s">
        <v>53</v>
      </c>
      <c r="M13" s="44"/>
      <c r="N13" s="45" t="s">
        <v>46</v>
      </c>
      <c r="O13" s="45">
        <v>7617</v>
      </c>
      <c r="P13" s="52" t="s">
        <v>57</v>
      </c>
      <c r="Q13" s="52" t="s">
        <v>62</v>
      </c>
      <c r="R13" s="52">
        <v>5</v>
      </c>
      <c r="S13" s="53"/>
      <c r="T13" s="24" t="s">
        <v>55</v>
      </c>
      <c r="U13" s="27"/>
      <c r="V13" s="14" t="s">
        <v>45</v>
      </c>
      <c r="W13" s="58">
        <v>1000</v>
      </c>
      <c r="X13" s="58">
        <f>+AC13</f>
        <v>1000</v>
      </c>
      <c r="Y13" s="58">
        <f t="shared" si="4"/>
        <v>0</v>
      </c>
      <c r="Z13" s="25">
        <v>1000</v>
      </c>
      <c r="AA13" s="21">
        <v>1490</v>
      </c>
      <c r="AB13" s="26">
        <f t="shared" si="5"/>
        <v>1.49</v>
      </c>
      <c r="AC13" s="25">
        <v>1000</v>
      </c>
      <c r="AD13" s="59">
        <v>1000</v>
      </c>
      <c r="AE13" s="20">
        <f t="shared" si="0"/>
        <v>1</v>
      </c>
      <c r="AF13" s="25">
        <v>1000</v>
      </c>
      <c r="AG13" s="96">
        <v>1006</v>
      </c>
      <c r="AH13" s="26">
        <f t="shared" si="1"/>
        <v>1.006</v>
      </c>
      <c r="AI13" s="199">
        <v>1000</v>
      </c>
      <c r="AJ13" s="59">
        <v>1000</v>
      </c>
      <c r="AK13" s="228">
        <f t="shared" si="2"/>
        <v>1</v>
      </c>
      <c r="AL13" s="25">
        <v>1000</v>
      </c>
      <c r="AM13" s="21"/>
      <c r="AN13" s="20">
        <f t="shared" si="3"/>
        <v>0</v>
      </c>
      <c r="AO13" s="55"/>
      <c r="AP13" s="55"/>
      <c r="AQ13" s="51"/>
      <c r="AR13" s="51"/>
      <c r="AS13" s="23" t="s">
        <v>430</v>
      </c>
    </row>
    <row r="14" spans="1:45" ht="63" x14ac:dyDescent="0.25">
      <c r="A14" s="14">
        <v>1</v>
      </c>
      <c r="B14" s="15" t="s">
        <v>36</v>
      </c>
      <c r="C14" s="14">
        <v>5</v>
      </c>
      <c r="D14" s="15" t="s">
        <v>49</v>
      </c>
      <c r="E14" s="14">
        <v>1</v>
      </c>
      <c r="F14" s="15" t="s">
        <v>50</v>
      </c>
      <c r="G14" s="14">
        <v>12</v>
      </c>
      <c r="H14" s="15" t="s">
        <v>51</v>
      </c>
      <c r="I14" s="14">
        <v>86</v>
      </c>
      <c r="J14" s="16" t="s">
        <v>52</v>
      </c>
      <c r="K14" s="14">
        <v>94</v>
      </c>
      <c r="L14" s="16" t="s">
        <v>53</v>
      </c>
      <c r="M14" s="44"/>
      <c r="N14" s="45" t="s">
        <v>46</v>
      </c>
      <c r="O14" s="45">
        <v>7617</v>
      </c>
      <c r="P14" s="52" t="s">
        <v>57</v>
      </c>
      <c r="Q14" s="52" t="s">
        <v>63</v>
      </c>
      <c r="R14" s="52"/>
      <c r="S14" s="53"/>
      <c r="T14" s="24" t="s">
        <v>55</v>
      </c>
      <c r="U14" s="27"/>
      <c r="V14" s="14" t="s">
        <v>64</v>
      </c>
      <c r="W14" s="54">
        <v>4</v>
      </c>
      <c r="X14" s="54">
        <f t="shared" ref="X14:X20" si="7">+Z14+AC14+AF14+AI14+AL14</f>
        <v>4</v>
      </c>
      <c r="Y14" s="54">
        <f t="shared" si="4"/>
        <v>0</v>
      </c>
      <c r="Z14" s="25">
        <v>0.2</v>
      </c>
      <c r="AA14" s="252">
        <v>0.2</v>
      </c>
      <c r="AB14" s="26">
        <f t="shared" si="5"/>
        <v>1</v>
      </c>
      <c r="AC14" s="25">
        <v>0.8</v>
      </c>
      <c r="AD14" s="21">
        <v>0.8</v>
      </c>
      <c r="AE14" s="20">
        <f t="shared" si="0"/>
        <v>1</v>
      </c>
      <c r="AF14" s="25">
        <v>1.5</v>
      </c>
      <c r="AG14" s="96">
        <v>1.5</v>
      </c>
      <c r="AH14" s="26">
        <f t="shared" si="1"/>
        <v>1</v>
      </c>
      <c r="AI14" s="199">
        <v>1</v>
      </c>
      <c r="AJ14" s="21">
        <v>1</v>
      </c>
      <c r="AK14" s="228">
        <f t="shared" si="2"/>
        <v>1</v>
      </c>
      <c r="AL14" s="25">
        <v>0.5</v>
      </c>
      <c r="AM14" s="21"/>
      <c r="AN14" s="20">
        <f t="shared" si="3"/>
        <v>0</v>
      </c>
      <c r="AO14" s="55"/>
      <c r="AP14" s="55"/>
      <c r="AQ14" s="51"/>
      <c r="AR14" s="51"/>
      <c r="AS14" s="23" t="s">
        <v>430</v>
      </c>
    </row>
    <row r="15" spans="1:45" ht="63" x14ac:dyDescent="0.25">
      <c r="A15" s="14">
        <v>1</v>
      </c>
      <c r="B15" s="15" t="s">
        <v>36</v>
      </c>
      <c r="C15" s="14">
        <v>5</v>
      </c>
      <c r="D15" s="15" t="s">
        <v>49</v>
      </c>
      <c r="E15" s="14">
        <v>1</v>
      </c>
      <c r="F15" s="15" t="s">
        <v>50</v>
      </c>
      <c r="G15" s="14">
        <v>14</v>
      </c>
      <c r="H15" s="15" t="s">
        <v>65</v>
      </c>
      <c r="I15" s="14">
        <v>96</v>
      </c>
      <c r="J15" s="16" t="s">
        <v>66</v>
      </c>
      <c r="K15" s="14">
        <v>104</v>
      </c>
      <c r="L15" s="16" t="s">
        <v>67</v>
      </c>
      <c r="M15" s="44" t="s">
        <v>68</v>
      </c>
      <c r="N15" s="45" t="s">
        <v>42</v>
      </c>
      <c r="O15" s="46"/>
      <c r="P15" s="56"/>
      <c r="Q15" s="56"/>
      <c r="R15" s="56"/>
      <c r="S15" s="44">
        <f>+W15+W18</f>
        <v>257000</v>
      </c>
      <c r="T15" s="27" t="s">
        <v>69</v>
      </c>
      <c r="U15" s="206" t="s">
        <v>566</v>
      </c>
      <c r="V15" s="14" t="s">
        <v>64</v>
      </c>
      <c r="W15" s="54">
        <v>7000</v>
      </c>
      <c r="X15" s="54">
        <f>+AA15+AD15+AF15+AI15+AL15</f>
        <v>7010</v>
      </c>
      <c r="Y15" s="54">
        <f t="shared" si="4"/>
        <v>-10</v>
      </c>
      <c r="Z15" s="34">
        <v>1122</v>
      </c>
      <c r="AA15" s="253">
        <v>1122</v>
      </c>
      <c r="AB15" s="26">
        <f t="shared" si="5"/>
        <v>1</v>
      </c>
      <c r="AC15" s="25">
        <v>915</v>
      </c>
      <c r="AD15" s="59">
        <v>896</v>
      </c>
      <c r="AE15" s="22">
        <f t="shared" si="0"/>
        <v>0.97923497267759563</v>
      </c>
      <c r="AF15" s="25">
        <v>2466</v>
      </c>
      <c r="AG15" s="96">
        <v>2466</v>
      </c>
      <c r="AH15" s="26">
        <f t="shared" si="1"/>
        <v>1</v>
      </c>
      <c r="AI15" s="199">
        <v>2296</v>
      </c>
      <c r="AJ15" s="199">
        <v>2296</v>
      </c>
      <c r="AK15" s="228">
        <f t="shared" si="2"/>
        <v>1</v>
      </c>
      <c r="AL15" s="25">
        <v>230</v>
      </c>
      <c r="AM15" s="21"/>
      <c r="AN15" s="20">
        <f t="shared" si="3"/>
        <v>0</v>
      </c>
      <c r="AO15" s="194">
        <v>1</v>
      </c>
      <c r="AP15" s="194">
        <v>0.96860000000000002</v>
      </c>
      <c r="AQ15" s="51">
        <v>0.96970000000000001</v>
      </c>
      <c r="AR15" s="51">
        <v>0.1143</v>
      </c>
      <c r="AS15" s="23" t="s">
        <v>430</v>
      </c>
    </row>
    <row r="16" spans="1:45" ht="63" x14ac:dyDescent="0.25">
      <c r="A16" s="14">
        <v>1</v>
      </c>
      <c r="B16" s="15" t="s">
        <v>36</v>
      </c>
      <c r="C16" s="14">
        <v>5</v>
      </c>
      <c r="D16" s="15" t="s">
        <v>49</v>
      </c>
      <c r="E16" s="14">
        <v>1</v>
      </c>
      <c r="F16" s="15" t="s">
        <v>50</v>
      </c>
      <c r="G16" s="14">
        <v>14</v>
      </c>
      <c r="H16" s="15" t="s">
        <v>65</v>
      </c>
      <c r="I16" s="14">
        <v>96</v>
      </c>
      <c r="J16" s="16" t="s">
        <v>66</v>
      </c>
      <c r="K16" s="14">
        <v>104</v>
      </c>
      <c r="L16" s="16" t="s">
        <v>67</v>
      </c>
      <c r="M16" s="15"/>
      <c r="N16" s="45" t="s">
        <v>46</v>
      </c>
      <c r="O16" s="45">
        <v>7601</v>
      </c>
      <c r="P16" s="52" t="s">
        <v>70</v>
      </c>
      <c r="Q16" s="52" t="s">
        <v>623</v>
      </c>
      <c r="R16" s="52">
        <v>5</v>
      </c>
      <c r="S16" s="53"/>
      <c r="T16" s="27" t="s">
        <v>69</v>
      </c>
      <c r="U16" s="27"/>
      <c r="V16" s="14" t="s">
        <v>64</v>
      </c>
      <c r="W16" s="54">
        <v>6800</v>
      </c>
      <c r="X16" s="54">
        <f>+AA16+AD16+AF16+AI16+AL16</f>
        <v>6694</v>
      </c>
      <c r="Y16" s="54">
        <f t="shared" si="4"/>
        <v>106</v>
      </c>
      <c r="Z16" s="34">
        <v>1088</v>
      </c>
      <c r="AA16" s="253">
        <v>1088</v>
      </c>
      <c r="AB16" s="26">
        <f t="shared" si="5"/>
        <v>1</v>
      </c>
      <c r="AC16" s="25">
        <v>883</v>
      </c>
      <c r="AD16" s="21">
        <v>864</v>
      </c>
      <c r="AE16" s="22">
        <f t="shared" si="0"/>
        <v>0.97848244620611546</v>
      </c>
      <c r="AF16" s="25">
        <v>2367</v>
      </c>
      <c r="AG16" s="96">
        <v>2367</v>
      </c>
      <c r="AH16" s="26">
        <f t="shared" si="1"/>
        <v>1</v>
      </c>
      <c r="AI16" s="199">
        <v>2160</v>
      </c>
      <c r="AJ16" s="199">
        <v>2160</v>
      </c>
      <c r="AK16" s="228">
        <f t="shared" si="2"/>
        <v>1</v>
      </c>
      <c r="AL16" s="25">
        <v>215</v>
      </c>
      <c r="AM16" s="21"/>
      <c r="AN16" s="20">
        <f t="shared" si="3"/>
        <v>0</v>
      </c>
      <c r="AO16" s="55"/>
      <c r="AP16" s="55"/>
      <c r="AQ16" s="51"/>
      <c r="AR16" s="51"/>
      <c r="AS16" s="23" t="s">
        <v>430</v>
      </c>
    </row>
    <row r="17" spans="1:45" ht="63" x14ac:dyDescent="0.25">
      <c r="A17" s="14">
        <v>1</v>
      </c>
      <c r="B17" s="15" t="s">
        <v>36</v>
      </c>
      <c r="C17" s="14">
        <v>5</v>
      </c>
      <c r="D17" s="15" t="s">
        <v>49</v>
      </c>
      <c r="E17" s="14">
        <v>1</v>
      </c>
      <c r="F17" s="15" t="s">
        <v>50</v>
      </c>
      <c r="G17" s="14">
        <v>14</v>
      </c>
      <c r="H17" s="15" t="s">
        <v>65</v>
      </c>
      <c r="I17" s="14">
        <v>96</v>
      </c>
      <c r="J17" s="16" t="s">
        <v>66</v>
      </c>
      <c r="K17" s="14">
        <v>104</v>
      </c>
      <c r="L17" s="16" t="s">
        <v>67</v>
      </c>
      <c r="M17" s="15"/>
      <c r="N17" s="45" t="s">
        <v>46</v>
      </c>
      <c r="O17" s="45">
        <v>7601</v>
      </c>
      <c r="P17" s="52" t="s">
        <v>70</v>
      </c>
      <c r="Q17" s="52" t="s">
        <v>624</v>
      </c>
      <c r="R17" s="52">
        <v>5</v>
      </c>
      <c r="S17" s="53"/>
      <c r="T17" s="27" t="s">
        <v>69</v>
      </c>
      <c r="U17" s="27"/>
      <c r="V17" s="14" t="s">
        <v>64</v>
      </c>
      <c r="W17" s="54">
        <v>200</v>
      </c>
      <c r="X17" s="54">
        <f t="shared" si="7"/>
        <v>306</v>
      </c>
      <c r="Y17" s="54">
        <f t="shared" si="4"/>
        <v>-106</v>
      </c>
      <c r="Z17" s="34">
        <v>34</v>
      </c>
      <c r="AA17" s="253">
        <v>34</v>
      </c>
      <c r="AB17" s="26">
        <f t="shared" si="5"/>
        <v>1</v>
      </c>
      <c r="AC17" s="25">
        <v>32</v>
      </c>
      <c r="AD17" s="21">
        <v>32</v>
      </c>
      <c r="AE17" s="20">
        <f t="shared" si="0"/>
        <v>1</v>
      </c>
      <c r="AF17" s="25">
        <v>99</v>
      </c>
      <c r="AG17" s="96">
        <v>99</v>
      </c>
      <c r="AH17" s="26">
        <f t="shared" si="1"/>
        <v>1</v>
      </c>
      <c r="AI17" s="199">
        <v>136</v>
      </c>
      <c r="AJ17" s="59">
        <v>136</v>
      </c>
      <c r="AK17" s="228">
        <f t="shared" si="2"/>
        <v>1</v>
      </c>
      <c r="AL17" s="25">
        <v>5</v>
      </c>
      <c r="AM17" s="21"/>
      <c r="AN17" s="20">
        <f t="shared" si="3"/>
        <v>0</v>
      </c>
      <c r="AO17" s="55"/>
      <c r="AP17" s="55"/>
      <c r="AQ17" s="51"/>
      <c r="AR17" s="51"/>
      <c r="AS17" s="23" t="s">
        <v>430</v>
      </c>
    </row>
    <row r="18" spans="1:45" ht="63" x14ac:dyDescent="0.25">
      <c r="A18" s="14">
        <v>1</v>
      </c>
      <c r="B18" s="15" t="s">
        <v>36</v>
      </c>
      <c r="C18" s="14">
        <v>5</v>
      </c>
      <c r="D18" s="15" t="s">
        <v>49</v>
      </c>
      <c r="E18" s="14">
        <v>1</v>
      </c>
      <c r="F18" s="15" t="s">
        <v>50</v>
      </c>
      <c r="G18" s="14">
        <v>14</v>
      </c>
      <c r="H18" s="15" t="s">
        <v>65</v>
      </c>
      <c r="I18" s="14">
        <v>96</v>
      </c>
      <c r="J18" s="16" t="s">
        <v>66</v>
      </c>
      <c r="K18" s="14">
        <v>104</v>
      </c>
      <c r="L18" s="16" t="s">
        <v>67</v>
      </c>
      <c r="M18" s="15"/>
      <c r="N18" s="45" t="s">
        <v>42</v>
      </c>
      <c r="O18" s="46"/>
      <c r="P18" s="56"/>
      <c r="Q18" s="56"/>
      <c r="R18" s="56"/>
      <c r="S18" s="44">
        <f>W18+W15</f>
        <v>257000</v>
      </c>
      <c r="T18" s="24" t="s">
        <v>55</v>
      </c>
      <c r="U18" s="204" t="s">
        <v>566</v>
      </c>
      <c r="V18" s="14" t="s">
        <v>64</v>
      </c>
      <c r="W18" s="54">
        <v>250000</v>
      </c>
      <c r="X18" s="54">
        <f t="shared" si="7"/>
        <v>249740</v>
      </c>
      <c r="Y18" s="54">
        <f t="shared" si="4"/>
        <v>260</v>
      </c>
      <c r="Z18" s="34">
        <v>25300</v>
      </c>
      <c r="AA18" s="253">
        <v>27793</v>
      </c>
      <c r="AB18" s="26">
        <f t="shared" si="5"/>
        <v>1.0985375494071146</v>
      </c>
      <c r="AC18" s="25">
        <v>42533</v>
      </c>
      <c r="AD18" s="60">
        <v>42615</v>
      </c>
      <c r="AE18" s="20">
        <f t="shared" si="0"/>
        <v>1.0019279147955704</v>
      </c>
      <c r="AF18" s="25">
        <v>61000</v>
      </c>
      <c r="AG18" s="96">
        <v>61228</v>
      </c>
      <c r="AH18" s="26">
        <f t="shared" si="1"/>
        <v>1.0037377049180327</v>
      </c>
      <c r="AI18" s="199">
        <v>52050</v>
      </c>
      <c r="AJ18" s="199">
        <v>52306</v>
      </c>
      <c r="AK18" s="228">
        <f t="shared" si="2"/>
        <v>1.0049183477425552</v>
      </c>
      <c r="AL18" s="25">
        <v>68857</v>
      </c>
      <c r="AM18" s="21"/>
      <c r="AN18" s="20">
        <f t="shared" si="3"/>
        <v>0</v>
      </c>
      <c r="AO18" s="194">
        <v>1.0014000000000001</v>
      </c>
      <c r="AP18" s="194">
        <v>0.72850000000000004</v>
      </c>
      <c r="AQ18" s="51">
        <v>0.86019999999999996</v>
      </c>
      <c r="AR18" s="51">
        <v>8.5999999999999993E-2</v>
      </c>
      <c r="AS18" s="23" t="s">
        <v>430</v>
      </c>
    </row>
    <row r="19" spans="1:45" ht="70.5" customHeight="1" x14ac:dyDescent="0.25">
      <c r="A19" s="14">
        <v>1</v>
      </c>
      <c r="B19" s="15" t="s">
        <v>36</v>
      </c>
      <c r="C19" s="14">
        <v>5</v>
      </c>
      <c r="D19" s="15" t="s">
        <v>49</v>
      </c>
      <c r="E19" s="14">
        <v>1</v>
      </c>
      <c r="F19" s="15" t="s">
        <v>50</v>
      </c>
      <c r="G19" s="14">
        <v>14</v>
      </c>
      <c r="H19" s="15" t="s">
        <v>65</v>
      </c>
      <c r="I19" s="14">
        <v>96</v>
      </c>
      <c r="J19" s="16" t="s">
        <v>66</v>
      </c>
      <c r="K19" s="14">
        <v>104</v>
      </c>
      <c r="L19" s="16" t="s">
        <v>67</v>
      </c>
      <c r="M19" s="44"/>
      <c r="N19" s="45" t="s">
        <v>46</v>
      </c>
      <c r="O19" s="45">
        <v>7619</v>
      </c>
      <c r="P19" s="52" t="s">
        <v>71</v>
      </c>
      <c r="Q19" s="52" t="s">
        <v>554</v>
      </c>
      <c r="R19" s="52">
        <v>5</v>
      </c>
      <c r="S19" s="53"/>
      <c r="T19" s="24" t="s">
        <v>55</v>
      </c>
      <c r="U19" s="24"/>
      <c r="V19" s="14" t="s">
        <v>64</v>
      </c>
      <c r="W19" s="54">
        <v>210000</v>
      </c>
      <c r="X19" s="54">
        <f t="shared" si="7"/>
        <v>189956</v>
      </c>
      <c r="Y19" s="54">
        <f t="shared" si="4"/>
        <v>20044</v>
      </c>
      <c r="Z19" s="34">
        <v>21000</v>
      </c>
      <c r="AA19" s="253">
        <v>22857</v>
      </c>
      <c r="AB19" s="26">
        <f t="shared" si="5"/>
        <v>1.0884285714285715</v>
      </c>
      <c r="AC19" s="25">
        <v>33396</v>
      </c>
      <c r="AD19" s="57">
        <v>33396</v>
      </c>
      <c r="AE19" s="20">
        <f t="shared" si="0"/>
        <v>1</v>
      </c>
      <c r="AF19" s="25">
        <v>43000</v>
      </c>
      <c r="AG19" s="96">
        <v>43044</v>
      </c>
      <c r="AH19" s="26">
        <f t="shared" si="1"/>
        <v>1.0010232558139536</v>
      </c>
      <c r="AI19" s="199">
        <v>33000</v>
      </c>
      <c r="AJ19" s="199">
        <v>33199</v>
      </c>
      <c r="AK19" s="228">
        <f t="shared" si="2"/>
        <v>1.0060303030303031</v>
      </c>
      <c r="AL19" s="25">
        <v>59560</v>
      </c>
      <c r="AM19" s="21"/>
      <c r="AN19" s="20">
        <f t="shared" si="3"/>
        <v>0</v>
      </c>
      <c r="AO19" s="55"/>
      <c r="AP19" s="55"/>
      <c r="AQ19" s="51"/>
      <c r="AR19" s="51"/>
      <c r="AS19" s="23" t="s">
        <v>430</v>
      </c>
    </row>
    <row r="20" spans="1:45" ht="113.25" customHeight="1" x14ac:dyDescent="0.25">
      <c r="A20" s="14">
        <v>1</v>
      </c>
      <c r="B20" s="15" t="s">
        <v>36</v>
      </c>
      <c r="C20" s="14">
        <v>5</v>
      </c>
      <c r="D20" s="15" t="s">
        <v>49</v>
      </c>
      <c r="E20" s="14">
        <v>1</v>
      </c>
      <c r="F20" s="15" t="s">
        <v>50</v>
      </c>
      <c r="G20" s="14">
        <v>14</v>
      </c>
      <c r="H20" s="15" t="s">
        <v>65</v>
      </c>
      <c r="I20" s="14">
        <v>96</v>
      </c>
      <c r="J20" s="16" t="s">
        <v>66</v>
      </c>
      <c r="K20" s="14">
        <v>104</v>
      </c>
      <c r="L20" s="16" t="s">
        <v>67</v>
      </c>
      <c r="M20" s="44"/>
      <c r="N20" s="45" t="s">
        <v>46</v>
      </c>
      <c r="O20" s="45">
        <v>7619</v>
      </c>
      <c r="P20" s="52" t="s">
        <v>71</v>
      </c>
      <c r="Q20" s="52" t="s">
        <v>72</v>
      </c>
      <c r="R20" s="52">
        <v>5</v>
      </c>
      <c r="S20" s="53"/>
      <c r="T20" s="24" t="s">
        <v>55</v>
      </c>
      <c r="U20" s="24"/>
      <c r="V20" s="14" t="s">
        <v>64</v>
      </c>
      <c r="W20" s="54">
        <v>25</v>
      </c>
      <c r="X20" s="54">
        <f t="shared" si="7"/>
        <v>25</v>
      </c>
      <c r="Y20" s="54">
        <f t="shared" si="4"/>
        <v>0</v>
      </c>
      <c r="Z20" s="34">
        <v>4</v>
      </c>
      <c r="AA20" s="253">
        <v>4</v>
      </c>
      <c r="AB20" s="26">
        <f t="shared" si="5"/>
        <v>1</v>
      </c>
      <c r="AC20" s="25">
        <v>5</v>
      </c>
      <c r="AD20" s="61">
        <v>5</v>
      </c>
      <c r="AE20" s="20">
        <f t="shared" si="0"/>
        <v>1</v>
      </c>
      <c r="AF20" s="25">
        <v>7</v>
      </c>
      <c r="AG20" s="59">
        <v>7</v>
      </c>
      <c r="AH20" s="26">
        <f t="shared" si="1"/>
        <v>1</v>
      </c>
      <c r="AI20" s="199">
        <v>7</v>
      </c>
      <c r="AJ20" s="199">
        <v>7</v>
      </c>
      <c r="AK20" s="228">
        <f t="shared" si="2"/>
        <v>1</v>
      </c>
      <c r="AL20" s="25">
        <v>2</v>
      </c>
      <c r="AM20" s="21"/>
      <c r="AN20" s="20">
        <f t="shared" si="3"/>
        <v>0</v>
      </c>
      <c r="AO20" s="55"/>
      <c r="AP20" s="55"/>
      <c r="AQ20" s="51"/>
      <c r="AR20" s="51"/>
      <c r="AS20" s="23" t="s">
        <v>430</v>
      </c>
    </row>
    <row r="21" spans="1:45" ht="63" x14ac:dyDescent="0.25">
      <c r="A21" s="14">
        <v>1</v>
      </c>
      <c r="B21" s="15" t="s">
        <v>36</v>
      </c>
      <c r="C21" s="14">
        <v>5</v>
      </c>
      <c r="D21" s="15" t="s">
        <v>49</v>
      </c>
      <c r="E21" s="14">
        <v>1</v>
      </c>
      <c r="F21" s="15" t="s">
        <v>50</v>
      </c>
      <c r="G21" s="14">
        <v>14</v>
      </c>
      <c r="H21" s="15" t="s">
        <v>65</v>
      </c>
      <c r="I21" s="14">
        <v>96</v>
      </c>
      <c r="J21" s="16" t="s">
        <v>66</v>
      </c>
      <c r="K21" s="14">
        <v>104</v>
      </c>
      <c r="L21" s="16" t="s">
        <v>67</v>
      </c>
      <c r="M21" s="44"/>
      <c r="N21" s="45" t="s">
        <v>46</v>
      </c>
      <c r="O21" s="45">
        <v>7619</v>
      </c>
      <c r="P21" s="52" t="s">
        <v>71</v>
      </c>
      <c r="Q21" s="52" t="s">
        <v>73</v>
      </c>
      <c r="R21" s="52">
        <v>5</v>
      </c>
      <c r="S21" s="53"/>
      <c r="T21" s="24" t="s">
        <v>55</v>
      </c>
      <c r="U21" s="24"/>
      <c r="V21" s="14" t="s">
        <v>45</v>
      </c>
      <c r="W21" s="58">
        <v>20</v>
      </c>
      <c r="X21" s="58">
        <f>+AC21</f>
        <v>20</v>
      </c>
      <c r="Y21" s="58">
        <f t="shared" si="4"/>
        <v>0</v>
      </c>
      <c r="Z21" s="25">
        <v>20</v>
      </c>
      <c r="AA21" s="59">
        <v>19</v>
      </c>
      <c r="AB21" s="26">
        <f t="shared" si="5"/>
        <v>0.95</v>
      </c>
      <c r="AC21" s="25">
        <v>20</v>
      </c>
      <c r="AD21" s="59">
        <v>18</v>
      </c>
      <c r="AE21" s="20">
        <f t="shared" si="0"/>
        <v>0.9</v>
      </c>
      <c r="AF21" s="25">
        <v>20</v>
      </c>
      <c r="AG21" s="59">
        <v>20</v>
      </c>
      <c r="AH21" s="26">
        <f t="shared" si="1"/>
        <v>1</v>
      </c>
      <c r="AI21" s="199">
        <v>20</v>
      </c>
      <c r="AJ21" s="199">
        <v>20</v>
      </c>
      <c r="AK21" s="229">
        <f t="shared" si="2"/>
        <v>1</v>
      </c>
      <c r="AL21" s="25">
        <v>20</v>
      </c>
      <c r="AM21" s="21"/>
      <c r="AN21" s="20">
        <f t="shared" si="3"/>
        <v>0</v>
      </c>
      <c r="AO21" s="55"/>
      <c r="AP21" s="55"/>
      <c r="AQ21" s="51"/>
      <c r="AR21" s="51"/>
      <c r="AS21" s="23" t="s">
        <v>430</v>
      </c>
    </row>
    <row r="22" spans="1:45" ht="63" x14ac:dyDescent="0.25">
      <c r="A22" s="14">
        <v>1</v>
      </c>
      <c r="B22" s="15" t="s">
        <v>36</v>
      </c>
      <c r="C22" s="14">
        <v>5</v>
      </c>
      <c r="D22" s="15" t="s">
        <v>49</v>
      </c>
      <c r="E22" s="14">
        <v>1</v>
      </c>
      <c r="F22" s="15" t="s">
        <v>50</v>
      </c>
      <c r="G22" s="14">
        <v>14</v>
      </c>
      <c r="H22" s="15" t="s">
        <v>65</v>
      </c>
      <c r="I22" s="14">
        <v>96</v>
      </c>
      <c r="J22" s="16" t="s">
        <v>66</v>
      </c>
      <c r="K22" s="14">
        <v>104</v>
      </c>
      <c r="L22" s="16" t="s">
        <v>67</v>
      </c>
      <c r="M22" s="44"/>
      <c r="N22" s="45" t="s">
        <v>46</v>
      </c>
      <c r="O22" s="45">
        <v>7619</v>
      </c>
      <c r="P22" s="52" t="s">
        <v>71</v>
      </c>
      <c r="Q22" s="52" t="s">
        <v>74</v>
      </c>
      <c r="R22" s="52">
        <v>5</v>
      </c>
      <c r="S22" s="53"/>
      <c r="T22" s="24" t="s">
        <v>55</v>
      </c>
      <c r="U22" s="24"/>
      <c r="V22" s="14" t="s">
        <v>64</v>
      </c>
      <c r="W22" s="54">
        <v>2</v>
      </c>
      <c r="X22" s="54">
        <f t="shared" ref="X22:X30" si="8">+Z22+AC22+AF22+AI22+AL22</f>
        <v>2</v>
      </c>
      <c r="Y22" s="54">
        <f t="shared" si="4"/>
        <v>0</v>
      </c>
      <c r="Z22" s="25">
        <v>0.2</v>
      </c>
      <c r="AA22" s="60">
        <v>0.2</v>
      </c>
      <c r="AB22" s="26">
        <f t="shared" si="5"/>
        <v>1</v>
      </c>
      <c r="AC22" s="25">
        <v>0.6</v>
      </c>
      <c r="AD22" s="60">
        <v>0.6</v>
      </c>
      <c r="AE22" s="20">
        <f t="shared" si="0"/>
        <v>1</v>
      </c>
      <c r="AF22" s="25">
        <v>0.4</v>
      </c>
      <c r="AG22" s="21">
        <v>0.4</v>
      </c>
      <c r="AH22" s="26">
        <f t="shared" si="1"/>
        <v>1</v>
      </c>
      <c r="AI22" s="200">
        <v>0.7</v>
      </c>
      <c r="AJ22" s="21">
        <v>0.7</v>
      </c>
      <c r="AK22" s="228">
        <f t="shared" si="2"/>
        <v>1</v>
      </c>
      <c r="AL22" s="25">
        <v>0.1</v>
      </c>
      <c r="AM22" s="21"/>
      <c r="AN22" s="20">
        <f t="shared" si="3"/>
        <v>0</v>
      </c>
      <c r="AO22" s="55"/>
      <c r="AP22" s="55"/>
      <c r="AQ22" s="51"/>
      <c r="AR22" s="51"/>
      <c r="AS22" s="23" t="s">
        <v>430</v>
      </c>
    </row>
    <row r="23" spans="1:45" ht="63" x14ac:dyDescent="0.25">
      <c r="A23" s="14">
        <v>1</v>
      </c>
      <c r="B23" s="15" t="s">
        <v>36</v>
      </c>
      <c r="C23" s="14">
        <v>5</v>
      </c>
      <c r="D23" s="15" t="s">
        <v>49</v>
      </c>
      <c r="E23" s="14">
        <v>1</v>
      </c>
      <c r="F23" s="15" t="s">
        <v>50</v>
      </c>
      <c r="G23" s="14">
        <v>14</v>
      </c>
      <c r="H23" s="15" t="s">
        <v>65</v>
      </c>
      <c r="I23" s="14">
        <v>96</v>
      </c>
      <c r="J23" s="16" t="s">
        <v>66</v>
      </c>
      <c r="K23" s="14">
        <v>104</v>
      </c>
      <c r="L23" s="16" t="s">
        <v>67</v>
      </c>
      <c r="M23" s="44"/>
      <c r="N23" s="45" t="s">
        <v>46</v>
      </c>
      <c r="O23" s="45">
        <v>7619</v>
      </c>
      <c r="P23" s="52" t="s">
        <v>71</v>
      </c>
      <c r="Q23" s="52" t="s">
        <v>75</v>
      </c>
      <c r="R23" s="52">
        <v>5</v>
      </c>
      <c r="S23" s="53"/>
      <c r="T23" s="24" t="s">
        <v>55</v>
      </c>
      <c r="U23" s="24"/>
      <c r="V23" s="14" t="s">
        <v>64</v>
      </c>
      <c r="W23" s="54">
        <v>2</v>
      </c>
      <c r="X23" s="54">
        <f t="shared" si="8"/>
        <v>1.9999999999999998</v>
      </c>
      <c r="Y23" s="54">
        <f t="shared" si="4"/>
        <v>0</v>
      </c>
      <c r="Z23" s="25">
        <v>0.2</v>
      </c>
      <c r="AA23" s="60">
        <v>0.2</v>
      </c>
      <c r="AB23" s="26">
        <f t="shared" si="5"/>
        <v>1</v>
      </c>
      <c r="AC23" s="25">
        <v>0.8</v>
      </c>
      <c r="AD23" s="60">
        <v>0.8</v>
      </c>
      <c r="AE23" s="20">
        <f t="shared" si="0"/>
        <v>1</v>
      </c>
      <c r="AF23" s="25">
        <v>0.4</v>
      </c>
      <c r="AG23" s="21">
        <v>0.4</v>
      </c>
      <c r="AH23" s="26">
        <f t="shared" si="1"/>
        <v>1</v>
      </c>
      <c r="AI23" s="200">
        <v>0.4</v>
      </c>
      <c r="AJ23" s="68">
        <v>0.4</v>
      </c>
      <c r="AK23" s="229">
        <f t="shared" si="2"/>
        <v>1</v>
      </c>
      <c r="AL23" s="25">
        <v>0.2</v>
      </c>
      <c r="AM23" s="21"/>
      <c r="AN23" s="20">
        <f t="shared" si="3"/>
        <v>0</v>
      </c>
      <c r="AO23" s="55"/>
      <c r="AP23" s="55"/>
      <c r="AQ23" s="51"/>
      <c r="AR23" s="51"/>
      <c r="AS23" s="23" t="s">
        <v>430</v>
      </c>
    </row>
    <row r="24" spans="1:45" ht="63" x14ac:dyDescent="0.25">
      <c r="A24" s="14">
        <v>1</v>
      </c>
      <c r="B24" s="15" t="s">
        <v>36</v>
      </c>
      <c r="C24" s="14">
        <v>5</v>
      </c>
      <c r="D24" s="15" t="s">
        <v>49</v>
      </c>
      <c r="E24" s="14">
        <v>1</v>
      </c>
      <c r="F24" s="15" t="s">
        <v>50</v>
      </c>
      <c r="G24" s="14">
        <v>14</v>
      </c>
      <c r="H24" s="15" t="s">
        <v>65</v>
      </c>
      <c r="I24" s="14">
        <v>96</v>
      </c>
      <c r="J24" s="16" t="s">
        <v>66</v>
      </c>
      <c r="K24" s="14">
        <v>104</v>
      </c>
      <c r="L24" s="16" t="s">
        <v>67</v>
      </c>
      <c r="M24" s="44"/>
      <c r="N24" s="45" t="s">
        <v>46</v>
      </c>
      <c r="O24" s="45">
        <v>7619</v>
      </c>
      <c r="P24" s="52" t="s">
        <v>71</v>
      </c>
      <c r="Q24" s="52" t="s">
        <v>76</v>
      </c>
      <c r="R24" s="52">
        <v>5</v>
      </c>
      <c r="S24" s="53"/>
      <c r="T24" s="24" t="s">
        <v>55</v>
      </c>
      <c r="U24" s="24"/>
      <c r="V24" s="14" t="s">
        <v>64</v>
      </c>
      <c r="W24" s="54">
        <v>80</v>
      </c>
      <c r="X24" s="54">
        <f t="shared" si="8"/>
        <v>80</v>
      </c>
      <c r="Y24" s="54">
        <f t="shared" si="4"/>
        <v>0</v>
      </c>
      <c r="Z24" s="34">
        <v>10</v>
      </c>
      <c r="AA24" s="57">
        <v>11</v>
      </c>
      <c r="AB24" s="26">
        <f t="shared" si="5"/>
        <v>1.1000000000000001</v>
      </c>
      <c r="AC24" s="25">
        <v>23</v>
      </c>
      <c r="AD24" s="57">
        <v>23</v>
      </c>
      <c r="AE24" s="20">
        <f t="shared" si="0"/>
        <v>1</v>
      </c>
      <c r="AF24" s="25">
        <v>22</v>
      </c>
      <c r="AG24" s="59">
        <v>22</v>
      </c>
      <c r="AH24" s="26">
        <f t="shared" si="1"/>
        <v>1</v>
      </c>
      <c r="AI24" s="199">
        <v>21</v>
      </c>
      <c r="AJ24" s="30">
        <v>21</v>
      </c>
      <c r="AK24" s="228">
        <f t="shared" si="2"/>
        <v>1</v>
      </c>
      <c r="AL24" s="25">
        <v>4</v>
      </c>
      <c r="AM24" s="21"/>
      <c r="AN24" s="20">
        <f t="shared" si="3"/>
        <v>0</v>
      </c>
      <c r="AO24" s="55"/>
      <c r="AP24" s="55"/>
      <c r="AQ24" s="51"/>
      <c r="AR24" s="51"/>
      <c r="AS24" s="23" t="s">
        <v>430</v>
      </c>
    </row>
    <row r="25" spans="1:45" ht="63" x14ac:dyDescent="0.25">
      <c r="A25" s="14">
        <v>1</v>
      </c>
      <c r="B25" s="15" t="s">
        <v>36</v>
      </c>
      <c r="C25" s="14">
        <v>5</v>
      </c>
      <c r="D25" s="15" t="s">
        <v>49</v>
      </c>
      <c r="E25" s="14">
        <v>1</v>
      </c>
      <c r="F25" s="15" t="s">
        <v>50</v>
      </c>
      <c r="G25" s="14">
        <v>14</v>
      </c>
      <c r="H25" s="15" t="s">
        <v>65</v>
      </c>
      <c r="I25" s="14">
        <v>96</v>
      </c>
      <c r="J25" s="16" t="s">
        <v>66</v>
      </c>
      <c r="K25" s="14">
        <v>104</v>
      </c>
      <c r="L25" s="16" t="s">
        <v>67</v>
      </c>
      <c r="M25" s="44"/>
      <c r="N25" s="45" t="s">
        <v>46</v>
      </c>
      <c r="O25" s="45">
        <v>7619</v>
      </c>
      <c r="P25" s="52" t="s">
        <v>71</v>
      </c>
      <c r="Q25" s="52" t="s">
        <v>555</v>
      </c>
      <c r="R25" s="52">
        <v>5</v>
      </c>
      <c r="S25" s="53"/>
      <c r="T25" s="24" t="s">
        <v>55</v>
      </c>
      <c r="U25" s="24"/>
      <c r="V25" s="14" t="s">
        <v>64</v>
      </c>
      <c r="W25" s="54">
        <v>6000</v>
      </c>
      <c r="X25" s="54">
        <f>+Z25+AC25+AF25+AI25+AL25</f>
        <v>23373</v>
      </c>
      <c r="Y25" s="54">
        <f t="shared" si="4"/>
        <v>-17373</v>
      </c>
      <c r="Z25" s="34">
        <v>900</v>
      </c>
      <c r="AA25" s="57">
        <v>1061</v>
      </c>
      <c r="AB25" s="26">
        <f t="shared" si="5"/>
        <v>1.1788888888888889</v>
      </c>
      <c r="AC25" s="25">
        <v>2607</v>
      </c>
      <c r="AD25" s="57">
        <v>2615</v>
      </c>
      <c r="AE25" s="22">
        <f t="shared" si="0"/>
        <v>1.0030686612965094</v>
      </c>
      <c r="AF25" s="25">
        <v>6200</v>
      </c>
      <c r="AG25" s="96">
        <v>6319</v>
      </c>
      <c r="AH25" s="26">
        <f t="shared" si="1"/>
        <v>1.0191935483870969</v>
      </c>
      <c r="AI25" s="199">
        <v>9500</v>
      </c>
      <c r="AJ25" s="199">
        <v>9506</v>
      </c>
      <c r="AK25" s="228">
        <f t="shared" si="2"/>
        <v>1.0006315789473683</v>
      </c>
      <c r="AL25" s="25">
        <v>4166</v>
      </c>
      <c r="AM25" s="21"/>
      <c r="AN25" s="20">
        <f t="shared" si="3"/>
        <v>0</v>
      </c>
      <c r="AO25" s="55"/>
      <c r="AP25" s="55"/>
      <c r="AQ25" s="51"/>
      <c r="AR25" s="51"/>
      <c r="AS25" s="23" t="s">
        <v>430</v>
      </c>
    </row>
    <row r="26" spans="1:45" ht="63" x14ac:dyDescent="0.25">
      <c r="A26" s="14">
        <v>1</v>
      </c>
      <c r="B26" s="15" t="s">
        <v>36</v>
      </c>
      <c r="C26" s="14">
        <v>5</v>
      </c>
      <c r="D26" s="15" t="s">
        <v>49</v>
      </c>
      <c r="E26" s="14">
        <v>1</v>
      </c>
      <c r="F26" s="15" t="s">
        <v>50</v>
      </c>
      <c r="G26" s="14">
        <v>14</v>
      </c>
      <c r="H26" s="15" t="s">
        <v>65</v>
      </c>
      <c r="I26" s="14">
        <v>96</v>
      </c>
      <c r="J26" s="16" t="s">
        <v>66</v>
      </c>
      <c r="K26" s="14">
        <v>104</v>
      </c>
      <c r="L26" s="16" t="s">
        <v>67</v>
      </c>
      <c r="M26" s="44"/>
      <c r="N26" s="45" t="s">
        <v>46</v>
      </c>
      <c r="O26" s="45">
        <v>7619</v>
      </c>
      <c r="P26" s="52" t="s">
        <v>71</v>
      </c>
      <c r="Q26" s="52" t="s">
        <v>556</v>
      </c>
      <c r="R26" s="52">
        <v>5</v>
      </c>
      <c r="S26" s="53"/>
      <c r="T26" s="24" t="s">
        <v>55</v>
      </c>
      <c r="U26" s="24"/>
      <c r="V26" s="14" t="s">
        <v>64</v>
      </c>
      <c r="W26" s="54">
        <v>34000</v>
      </c>
      <c r="X26" s="54">
        <f t="shared" si="8"/>
        <v>36311</v>
      </c>
      <c r="Y26" s="54">
        <f t="shared" si="4"/>
        <v>-2311</v>
      </c>
      <c r="Z26" s="34">
        <v>3400</v>
      </c>
      <c r="AA26" s="57">
        <v>3875</v>
      </c>
      <c r="AB26" s="26">
        <f t="shared" si="5"/>
        <v>1.1397058823529411</v>
      </c>
      <c r="AC26" s="25">
        <v>6530</v>
      </c>
      <c r="AD26" s="60">
        <v>6604</v>
      </c>
      <c r="AE26" s="26">
        <f t="shared" si="0"/>
        <v>1.0113323124042879</v>
      </c>
      <c r="AF26" s="25">
        <v>11800</v>
      </c>
      <c r="AG26" s="96">
        <v>11865</v>
      </c>
      <c r="AH26" s="20">
        <f t="shared" si="1"/>
        <v>1.0055084745762712</v>
      </c>
      <c r="AI26" s="199">
        <v>9500</v>
      </c>
      <c r="AJ26" s="199">
        <v>9601</v>
      </c>
      <c r="AK26" s="228">
        <f t="shared" si="2"/>
        <v>1.0106315789473683</v>
      </c>
      <c r="AL26" s="25">
        <v>5081</v>
      </c>
      <c r="AM26" s="21"/>
      <c r="AN26" s="20">
        <f t="shared" si="3"/>
        <v>0</v>
      </c>
      <c r="AO26" s="55"/>
      <c r="AP26" s="55"/>
      <c r="AQ26" s="51"/>
      <c r="AR26" s="51"/>
      <c r="AS26" s="23" t="s">
        <v>430</v>
      </c>
    </row>
    <row r="27" spans="1:45" ht="63" x14ac:dyDescent="0.25">
      <c r="A27" s="14">
        <v>1</v>
      </c>
      <c r="B27" s="15" t="s">
        <v>36</v>
      </c>
      <c r="C27" s="14">
        <v>5</v>
      </c>
      <c r="D27" s="15" t="s">
        <v>49</v>
      </c>
      <c r="E27" s="14">
        <v>1</v>
      </c>
      <c r="F27" s="15" t="s">
        <v>50</v>
      </c>
      <c r="G27" s="14">
        <v>14</v>
      </c>
      <c r="H27" s="15" t="s">
        <v>65</v>
      </c>
      <c r="I27" s="14">
        <v>100</v>
      </c>
      <c r="J27" s="16" t="s">
        <v>77</v>
      </c>
      <c r="K27" s="14">
        <v>108</v>
      </c>
      <c r="L27" s="16" t="s">
        <v>78</v>
      </c>
      <c r="M27" s="44"/>
      <c r="N27" s="45" t="s">
        <v>42</v>
      </c>
      <c r="O27" s="46"/>
      <c r="P27" s="56"/>
      <c r="Q27" s="56"/>
      <c r="R27" s="56"/>
      <c r="S27" s="44">
        <v>84831</v>
      </c>
      <c r="T27" s="28" t="s">
        <v>79</v>
      </c>
      <c r="U27" s="205" t="s">
        <v>566</v>
      </c>
      <c r="V27" s="14" t="s">
        <v>64</v>
      </c>
      <c r="W27" s="54">
        <v>84831</v>
      </c>
      <c r="X27" s="54">
        <f>+AA27+AD27+AF27+AI27+AL27</f>
        <v>129932</v>
      </c>
      <c r="Y27" s="54">
        <f t="shared" si="4"/>
        <v>-45101</v>
      </c>
      <c r="Z27" s="34">
        <v>25876</v>
      </c>
      <c r="AA27" s="57">
        <v>28213</v>
      </c>
      <c r="AB27" s="26">
        <f t="shared" si="5"/>
        <v>1.0903153501313958</v>
      </c>
      <c r="AC27" s="25">
        <v>24562</v>
      </c>
      <c r="AD27" s="57">
        <v>25228</v>
      </c>
      <c r="AE27" s="22">
        <f t="shared" si="0"/>
        <v>1.0271150557772168</v>
      </c>
      <c r="AF27" s="29">
        <v>30470</v>
      </c>
      <c r="AG27" s="96">
        <v>30875</v>
      </c>
      <c r="AH27" s="26">
        <f t="shared" si="1"/>
        <v>1.0132917623892352</v>
      </c>
      <c r="AI27" s="199">
        <v>26000</v>
      </c>
      <c r="AJ27" s="199">
        <v>29046</v>
      </c>
      <c r="AK27" s="228">
        <f t="shared" si="2"/>
        <v>1.1171538461538462</v>
      </c>
      <c r="AL27" s="25">
        <v>20021</v>
      </c>
      <c r="AM27" s="21"/>
      <c r="AN27" s="20">
        <f t="shared" si="3"/>
        <v>0</v>
      </c>
      <c r="AO27" s="194">
        <v>1.0276000000000001</v>
      </c>
      <c r="AP27" s="194">
        <v>0.86980000000000002</v>
      </c>
      <c r="AQ27" s="51">
        <v>1.079</v>
      </c>
      <c r="AR27" s="51">
        <v>0.3291</v>
      </c>
      <c r="AS27" s="23" t="s">
        <v>430</v>
      </c>
    </row>
    <row r="28" spans="1:45" ht="63" x14ac:dyDescent="0.25">
      <c r="A28" s="14">
        <v>1</v>
      </c>
      <c r="B28" s="15" t="s">
        <v>36</v>
      </c>
      <c r="C28" s="14">
        <v>5</v>
      </c>
      <c r="D28" s="15" t="s">
        <v>49</v>
      </c>
      <c r="E28" s="14">
        <v>1</v>
      </c>
      <c r="F28" s="15" t="s">
        <v>50</v>
      </c>
      <c r="G28" s="14">
        <v>14</v>
      </c>
      <c r="H28" s="15" t="s">
        <v>65</v>
      </c>
      <c r="I28" s="14">
        <v>100</v>
      </c>
      <c r="J28" s="16" t="s">
        <v>77</v>
      </c>
      <c r="K28" s="14">
        <v>108</v>
      </c>
      <c r="L28" s="16" t="s">
        <v>78</v>
      </c>
      <c r="M28" s="44"/>
      <c r="N28" s="45" t="s">
        <v>46</v>
      </c>
      <c r="O28" s="45">
        <v>7663</v>
      </c>
      <c r="P28" s="52" t="s">
        <v>80</v>
      </c>
      <c r="Q28" s="52" t="s">
        <v>549</v>
      </c>
      <c r="R28" s="52"/>
      <c r="S28" s="53"/>
      <c r="T28" s="28" t="s">
        <v>79</v>
      </c>
      <c r="U28" s="28"/>
      <c r="V28" s="14" t="s">
        <v>64</v>
      </c>
      <c r="W28" s="54">
        <v>84831</v>
      </c>
      <c r="X28" s="54">
        <f>+AA28+AD28+AF28+AI28+AL28</f>
        <v>129932</v>
      </c>
      <c r="Y28" s="54">
        <f t="shared" si="4"/>
        <v>-45101</v>
      </c>
      <c r="Z28" s="34">
        <v>25876</v>
      </c>
      <c r="AA28" s="57">
        <v>28213</v>
      </c>
      <c r="AB28" s="26">
        <f t="shared" si="5"/>
        <v>1.0903153501313958</v>
      </c>
      <c r="AC28" s="25">
        <v>24562</v>
      </c>
      <c r="AD28" s="57">
        <v>25228</v>
      </c>
      <c r="AE28" s="22">
        <f t="shared" si="0"/>
        <v>1.0271150557772168</v>
      </c>
      <c r="AF28" s="29">
        <v>30470</v>
      </c>
      <c r="AG28" s="96">
        <v>30875</v>
      </c>
      <c r="AH28" s="26">
        <f t="shared" ref="AH28" si="9">+AG28/AF28</f>
        <v>1.0132917623892352</v>
      </c>
      <c r="AI28" s="199">
        <v>26000</v>
      </c>
      <c r="AJ28" s="199">
        <v>29046</v>
      </c>
      <c r="AK28" s="228">
        <f t="shared" si="2"/>
        <v>1.1171538461538462</v>
      </c>
      <c r="AL28" s="25">
        <v>20021</v>
      </c>
      <c r="AM28" s="21"/>
      <c r="AN28" s="20">
        <f t="shared" si="3"/>
        <v>0</v>
      </c>
      <c r="AO28" s="55"/>
      <c r="AP28" s="55"/>
      <c r="AQ28" s="51"/>
      <c r="AR28" s="51"/>
      <c r="AS28" s="23" t="s">
        <v>430</v>
      </c>
    </row>
    <row r="29" spans="1:45" ht="63" x14ac:dyDescent="0.25">
      <c r="A29" s="14">
        <v>1</v>
      </c>
      <c r="B29" s="15" t="s">
        <v>36</v>
      </c>
      <c r="C29" s="14">
        <v>5</v>
      </c>
      <c r="D29" s="15" t="s">
        <v>49</v>
      </c>
      <c r="E29" s="14">
        <v>1</v>
      </c>
      <c r="F29" s="15" t="s">
        <v>50</v>
      </c>
      <c r="G29" s="14">
        <v>14</v>
      </c>
      <c r="H29" s="15" t="s">
        <v>65</v>
      </c>
      <c r="I29" s="14">
        <v>100</v>
      </c>
      <c r="J29" s="16" t="s">
        <v>77</v>
      </c>
      <c r="K29" s="14">
        <v>108</v>
      </c>
      <c r="L29" s="16" t="s">
        <v>78</v>
      </c>
      <c r="M29" s="44"/>
      <c r="N29" s="45" t="s">
        <v>46</v>
      </c>
      <c r="O29" s="45">
        <v>7663</v>
      </c>
      <c r="P29" s="52" t="s">
        <v>80</v>
      </c>
      <c r="Q29" s="52" t="s">
        <v>550</v>
      </c>
      <c r="R29" s="52"/>
      <c r="S29" s="53"/>
      <c r="T29" s="28" t="s">
        <v>79</v>
      </c>
      <c r="U29" s="28"/>
      <c r="V29" s="14" t="s">
        <v>64</v>
      </c>
      <c r="W29" s="54">
        <v>1264</v>
      </c>
      <c r="X29" s="54">
        <f>+AA29+AD29+AF29+AI29+AL29</f>
        <v>1820</v>
      </c>
      <c r="Y29" s="54">
        <f t="shared" si="4"/>
        <v>-556</v>
      </c>
      <c r="Z29" s="34">
        <v>364</v>
      </c>
      <c r="AA29" s="57">
        <v>384</v>
      </c>
      <c r="AB29" s="26">
        <f t="shared" si="5"/>
        <v>1.054945054945055</v>
      </c>
      <c r="AC29" s="25">
        <v>320</v>
      </c>
      <c r="AD29" s="59">
        <v>386</v>
      </c>
      <c r="AE29" s="20">
        <f t="shared" si="0"/>
        <v>1.20625</v>
      </c>
      <c r="AF29" s="29">
        <v>398</v>
      </c>
      <c r="AG29" s="96">
        <v>398</v>
      </c>
      <c r="AH29" s="26">
        <f t="shared" si="1"/>
        <v>1</v>
      </c>
      <c r="AI29" s="199">
        <v>380</v>
      </c>
      <c r="AJ29" s="59">
        <v>389</v>
      </c>
      <c r="AK29" s="228">
        <f t="shared" si="2"/>
        <v>1.0236842105263158</v>
      </c>
      <c r="AL29" s="25">
        <v>272</v>
      </c>
      <c r="AM29" s="21"/>
      <c r="AN29" s="20">
        <f t="shared" si="3"/>
        <v>0</v>
      </c>
      <c r="AO29" s="55"/>
      <c r="AP29" s="55"/>
      <c r="AQ29" s="51"/>
      <c r="AR29" s="51"/>
      <c r="AS29" s="23" t="s">
        <v>430</v>
      </c>
    </row>
    <row r="30" spans="1:45" ht="63" x14ac:dyDescent="0.25">
      <c r="A30" s="14">
        <v>1</v>
      </c>
      <c r="B30" s="15" t="s">
        <v>36</v>
      </c>
      <c r="C30" s="14">
        <v>5</v>
      </c>
      <c r="D30" s="15" t="s">
        <v>49</v>
      </c>
      <c r="E30" s="14">
        <v>1</v>
      </c>
      <c r="F30" s="15" t="s">
        <v>50</v>
      </c>
      <c r="G30" s="14">
        <v>14</v>
      </c>
      <c r="H30" s="15" t="s">
        <v>65</v>
      </c>
      <c r="I30" s="14">
        <v>100</v>
      </c>
      <c r="J30" s="16" t="s">
        <v>77</v>
      </c>
      <c r="K30" s="14">
        <v>108</v>
      </c>
      <c r="L30" s="16" t="s">
        <v>78</v>
      </c>
      <c r="M30" s="44"/>
      <c r="N30" s="45" t="s">
        <v>46</v>
      </c>
      <c r="O30" s="45">
        <v>7663</v>
      </c>
      <c r="P30" s="52" t="s">
        <v>80</v>
      </c>
      <c r="Q30" s="52" t="s">
        <v>81</v>
      </c>
      <c r="R30" s="52"/>
      <c r="S30" s="53"/>
      <c r="T30" s="28" t="s">
        <v>79</v>
      </c>
      <c r="U30" s="28"/>
      <c r="V30" s="14" t="s">
        <v>64</v>
      </c>
      <c r="W30" s="54">
        <v>7</v>
      </c>
      <c r="X30" s="54">
        <f t="shared" si="8"/>
        <v>7</v>
      </c>
      <c r="Y30" s="54">
        <f t="shared" si="4"/>
        <v>0</v>
      </c>
      <c r="Z30" s="34">
        <v>1</v>
      </c>
      <c r="AA30" s="57">
        <v>1</v>
      </c>
      <c r="AB30" s="26">
        <f t="shared" si="5"/>
        <v>1</v>
      </c>
      <c r="AC30" s="25">
        <v>2</v>
      </c>
      <c r="AD30" s="21">
        <v>2</v>
      </c>
      <c r="AE30" s="20">
        <f t="shared" si="0"/>
        <v>1</v>
      </c>
      <c r="AF30" s="25">
        <v>2</v>
      </c>
      <c r="AG30" s="59">
        <v>2</v>
      </c>
      <c r="AH30" s="26">
        <f t="shared" si="1"/>
        <v>1</v>
      </c>
      <c r="AI30" s="199">
        <v>2</v>
      </c>
      <c r="AJ30" s="59">
        <v>2</v>
      </c>
      <c r="AK30" s="229">
        <f t="shared" si="2"/>
        <v>1</v>
      </c>
      <c r="AL30" s="35">
        <v>0</v>
      </c>
      <c r="AM30" s="21"/>
      <c r="AN30" s="20" t="e">
        <f t="shared" si="3"/>
        <v>#DIV/0!</v>
      </c>
      <c r="AO30" s="55"/>
      <c r="AP30" s="55"/>
      <c r="AQ30" s="51"/>
      <c r="AR30" s="51"/>
      <c r="AS30" s="23" t="s">
        <v>430</v>
      </c>
    </row>
    <row r="31" spans="1:45" ht="63" x14ac:dyDescent="0.25">
      <c r="A31" s="14">
        <v>1</v>
      </c>
      <c r="B31" s="15" t="s">
        <v>36</v>
      </c>
      <c r="C31" s="14">
        <v>5</v>
      </c>
      <c r="D31" s="15" t="s">
        <v>49</v>
      </c>
      <c r="E31" s="14">
        <v>1</v>
      </c>
      <c r="F31" s="15" t="s">
        <v>50</v>
      </c>
      <c r="G31" s="14">
        <v>14</v>
      </c>
      <c r="H31" s="15" t="s">
        <v>65</v>
      </c>
      <c r="I31" s="14">
        <v>100</v>
      </c>
      <c r="J31" s="16" t="s">
        <v>77</v>
      </c>
      <c r="K31" s="14">
        <v>108</v>
      </c>
      <c r="L31" s="16" t="s">
        <v>78</v>
      </c>
      <c r="M31" s="44"/>
      <c r="N31" s="45" t="s">
        <v>46</v>
      </c>
      <c r="O31" s="45">
        <v>7663</v>
      </c>
      <c r="P31" s="52" t="s">
        <v>80</v>
      </c>
      <c r="Q31" s="52" t="s">
        <v>551</v>
      </c>
      <c r="R31" s="52"/>
      <c r="S31" s="53"/>
      <c r="T31" s="28" t="s">
        <v>79</v>
      </c>
      <c r="U31" s="28"/>
      <c r="V31" s="14" t="s">
        <v>64</v>
      </c>
      <c r="W31" s="54">
        <v>1300</v>
      </c>
      <c r="X31" s="54">
        <f>+AA31+AD31+AF31+AI31+AL31</f>
        <v>2002</v>
      </c>
      <c r="Y31" s="54">
        <f t="shared" si="4"/>
        <v>-702</v>
      </c>
      <c r="Z31" s="34">
        <v>210</v>
      </c>
      <c r="AA31" s="57">
        <v>514</v>
      </c>
      <c r="AB31" s="26">
        <f t="shared" si="5"/>
        <v>2.4476190476190478</v>
      </c>
      <c r="AC31" s="25">
        <v>240</v>
      </c>
      <c r="AD31" s="21">
        <v>596</v>
      </c>
      <c r="AE31" s="20">
        <f t="shared" si="0"/>
        <v>2.4833333333333334</v>
      </c>
      <c r="AF31" s="29">
        <v>680</v>
      </c>
      <c r="AG31" s="59">
        <v>682</v>
      </c>
      <c r="AH31" s="26">
        <f t="shared" si="1"/>
        <v>1.0029411764705882</v>
      </c>
      <c r="AI31" s="199">
        <v>204</v>
      </c>
      <c r="AJ31" s="59">
        <v>208</v>
      </c>
      <c r="AK31" s="228">
        <f t="shared" si="2"/>
        <v>1.0196078431372548</v>
      </c>
      <c r="AL31" s="25">
        <v>8</v>
      </c>
      <c r="AM31" s="21"/>
      <c r="AN31" s="20">
        <f t="shared" si="3"/>
        <v>0</v>
      </c>
      <c r="AO31" s="55"/>
      <c r="AP31" s="55"/>
      <c r="AQ31" s="51"/>
      <c r="AR31" s="51"/>
      <c r="AS31" s="23" t="s">
        <v>430</v>
      </c>
    </row>
    <row r="32" spans="1:45" ht="87.75" customHeight="1" x14ac:dyDescent="0.25">
      <c r="A32" s="14">
        <v>1</v>
      </c>
      <c r="B32" s="15" t="s">
        <v>36</v>
      </c>
      <c r="C32" s="14">
        <v>5</v>
      </c>
      <c r="D32" s="15" t="s">
        <v>49</v>
      </c>
      <c r="E32" s="14">
        <v>1</v>
      </c>
      <c r="F32" s="15" t="s">
        <v>50</v>
      </c>
      <c r="G32" s="14">
        <v>15</v>
      </c>
      <c r="H32" s="15" t="s">
        <v>82</v>
      </c>
      <c r="I32" s="14">
        <v>101</v>
      </c>
      <c r="J32" s="16" t="s">
        <v>83</v>
      </c>
      <c r="K32" s="14">
        <v>109</v>
      </c>
      <c r="L32" s="16" t="s">
        <v>84</v>
      </c>
      <c r="M32" s="44">
        <v>0</v>
      </c>
      <c r="N32" s="45" t="s">
        <v>42</v>
      </c>
      <c r="O32" s="46"/>
      <c r="P32" s="56"/>
      <c r="Q32" s="56"/>
      <c r="R32" s="56"/>
      <c r="S32" s="44">
        <f>+W32</f>
        <v>1</v>
      </c>
      <c r="T32" s="17" t="s">
        <v>43</v>
      </c>
      <c r="U32" s="17" t="s">
        <v>44</v>
      </c>
      <c r="V32" s="14" t="s">
        <v>45</v>
      </c>
      <c r="W32" s="58">
        <v>1</v>
      </c>
      <c r="X32" s="58">
        <f t="shared" ref="X32:X33" si="10">+AC32</f>
        <v>1</v>
      </c>
      <c r="Y32" s="58">
        <f t="shared" si="4"/>
        <v>0</v>
      </c>
      <c r="Z32" s="25">
        <v>1</v>
      </c>
      <c r="AA32" s="59">
        <v>1</v>
      </c>
      <c r="AB32" s="26">
        <f t="shared" si="5"/>
        <v>1</v>
      </c>
      <c r="AC32" s="25">
        <v>1</v>
      </c>
      <c r="AD32" s="59">
        <v>1</v>
      </c>
      <c r="AE32" s="20">
        <f t="shared" si="0"/>
        <v>1</v>
      </c>
      <c r="AF32" s="25">
        <v>1</v>
      </c>
      <c r="AG32" s="30">
        <v>1</v>
      </c>
      <c r="AH32" s="26">
        <f t="shared" si="1"/>
        <v>1</v>
      </c>
      <c r="AI32" s="199">
        <v>1</v>
      </c>
      <c r="AJ32" s="59">
        <v>1</v>
      </c>
      <c r="AK32" s="227">
        <f t="shared" si="2"/>
        <v>1</v>
      </c>
      <c r="AL32" s="25">
        <v>1</v>
      </c>
      <c r="AM32" s="21"/>
      <c r="AN32" s="20">
        <f t="shared" si="3"/>
        <v>0</v>
      </c>
      <c r="AO32" s="194">
        <v>1</v>
      </c>
      <c r="AP32" s="194">
        <v>0.8</v>
      </c>
      <c r="AQ32" s="51">
        <v>0.34</v>
      </c>
      <c r="AR32" s="51">
        <v>6.8000000000000005E-2</v>
      </c>
      <c r="AS32" s="23" t="s">
        <v>430</v>
      </c>
    </row>
    <row r="33" spans="1:45" ht="93.75" customHeight="1" x14ac:dyDescent="0.25">
      <c r="A33" s="14">
        <v>1</v>
      </c>
      <c r="B33" s="15" t="s">
        <v>36</v>
      </c>
      <c r="C33" s="14">
        <v>5</v>
      </c>
      <c r="D33" s="15" t="s">
        <v>49</v>
      </c>
      <c r="E33" s="14">
        <v>1</v>
      </c>
      <c r="F33" s="15" t="s">
        <v>50</v>
      </c>
      <c r="G33" s="14">
        <v>15</v>
      </c>
      <c r="H33" s="15" t="s">
        <v>82</v>
      </c>
      <c r="I33" s="14">
        <v>101</v>
      </c>
      <c r="J33" s="16" t="s">
        <v>83</v>
      </c>
      <c r="K33" s="14">
        <v>109</v>
      </c>
      <c r="L33" s="16" t="s">
        <v>84</v>
      </c>
      <c r="M33" s="44"/>
      <c r="N33" s="45" t="s">
        <v>46</v>
      </c>
      <c r="O33" s="45">
        <v>7880</v>
      </c>
      <c r="P33" s="52" t="s">
        <v>85</v>
      </c>
      <c r="Q33" s="52" t="s">
        <v>422</v>
      </c>
      <c r="R33" s="52">
        <v>2</v>
      </c>
      <c r="S33" s="63" t="s">
        <v>467</v>
      </c>
      <c r="T33" s="17" t="s">
        <v>43</v>
      </c>
      <c r="U33" s="17" t="s">
        <v>89</v>
      </c>
      <c r="V33" s="14" t="s">
        <v>45</v>
      </c>
      <c r="W33" s="58">
        <v>1</v>
      </c>
      <c r="X33" s="58">
        <f t="shared" si="10"/>
        <v>1</v>
      </c>
      <c r="Y33" s="58">
        <f t="shared" si="4"/>
        <v>0</v>
      </c>
      <c r="Z33" s="25">
        <v>1</v>
      </c>
      <c r="AA33" s="59">
        <v>1</v>
      </c>
      <c r="AB33" s="26">
        <f t="shared" si="5"/>
        <v>1</v>
      </c>
      <c r="AC33" s="25">
        <v>1</v>
      </c>
      <c r="AD33" s="59">
        <v>1</v>
      </c>
      <c r="AE33" s="20">
        <f t="shared" si="0"/>
        <v>1</v>
      </c>
      <c r="AF33" s="25">
        <v>1</v>
      </c>
      <c r="AG33" s="30">
        <v>1</v>
      </c>
      <c r="AH33" s="26">
        <f t="shared" si="1"/>
        <v>1</v>
      </c>
      <c r="AI33" s="199">
        <v>1</v>
      </c>
      <c r="AJ33" s="59">
        <v>1</v>
      </c>
      <c r="AK33" s="227">
        <f t="shared" si="2"/>
        <v>1</v>
      </c>
      <c r="AL33" s="25">
        <v>1</v>
      </c>
      <c r="AM33" s="21"/>
      <c r="AN33" s="20">
        <f t="shared" si="3"/>
        <v>0</v>
      </c>
      <c r="AO33" s="55"/>
      <c r="AP33" s="55"/>
      <c r="AQ33" s="51"/>
      <c r="AR33" s="51"/>
      <c r="AS33" s="23" t="s">
        <v>431</v>
      </c>
    </row>
    <row r="34" spans="1:45" ht="63" x14ac:dyDescent="0.25">
      <c r="A34" s="14">
        <v>1</v>
      </c>
      <c r="B34" s="15" t="s">
        <v>36</v>
      </c>
      <c r="C34" s="14">
        <v>5</v>
      </c>
      <c r="D34" s="15" t="s">
        <v>49</v>
      </c>
      <c r="E34" s="14">
        <v>1</v>
      </c>
      <c r="F34" s="15" t="s">
        <v>50</v>
      </c>
      <c r="G34" s="14">
        <v>15</v>
      </c>
      <c r="H34" s="15" t="s">
        <v>86</v>
      </c>
      <c r="I34" s="14">
        <v>102</v>
      </c>
      <c r="J34" s="16" t="s">
        <v>87</v>
      </c>
      <c r="K34" s="14">
        <v>110</v>
      </c>
      <c r="L34" s="16" t="s">
        <v>88</v>
      </c>
      <c r="M34" s="44">
        <v>0</v>
      </c>
      <c r="N34" s="45" t="s">
        <v>42</v>
      </c>
      <c r="O34" s="46"/>
      <c r="P34" s="56"/>
      <c r="Q34" s="56"/>
      <c r="R34" s="56"/>
      <c r="S34" s="44">
        <f>+W34</f>
        <v>1</v>
      </c>
      <c r="T34" s="17" t="s">
        <v>43</v>
      </c>
      <c r="U34" s="17" t="s">
        <v>89</v>
      </c>
      <c r="V34" s="14" t="s">
        <v>56</v>
      </c>
      <c r="W34" s="58">
        <v>1</v>
      </c>
      <c r="X34" s="58">
        <f t="shared" ref="X34:X35" si="11">+AL34</f>
        <v>1</v>
      </c>
      <c r="Y34" s="58">
        <f t="shared" si="4"/>
        <v>0</v>
      </c>
      <c r="Z34" s="25">
        <v>0.1</v>
      </c>
      <c r="AA34" s="21">
        <v>0.1</v>
      </c>
      <c r="AB34" s="26">
        <f t="shared" si="5"/>
        <v>1</v>
      </c>
      <c r="AC34" s="25">
        <v>0.5</v>
      </c>
      <c r="AD34" s="21">
        <v>0.5</v>
      </c>
      <c r="AE34" s="20">
        <f t="shared" si="0"/>
        <v>1</v>
      </c>
      <c r="AF34" s="25">
        <v>0.9</v>
      </c>
      <c r="AG34" s="21">
        <v>0.9</v>
      </c>
      <c r="AH34" s="26">
        <f t="shared" si="1"/>
        <v>1</v>
      </c>
      <c r="AI34" s="200">
        <v>0.95</v>
      </c>
      <c r="AJ34" s="21">
        <v>0.95</v>
      </c>
      <c r="AK34" s="228">
        <f t="shared" si="2"/>
        <v>1</v>
      </c>
      <c r="AL34" s="25">
        <v>1</v>
      </c>
      <c r="AM34" s="21"/>
      <c r="AN34" s="20">
        <f t="shared" si="3"/>
        <v>0</v>
      </c>
      <c r="AO34" s="194">
        <v>1</v>
      </c>
      <c r="AP34" s="105">
        <v>0.95</v>
      </c>
      <c r="AQ34" s="51">
        <v>0.3</v>
      </c>
      <c r="AR34" s="51">
        <v>0.03</v>
      </c>
      <c r="AS34" s="23" t="s">
        <v>431</v>
      </c>
    </row>
    <row r="35" spans="1:45" ht="63" x14ac:dyDescent="0.25">
      <c r="A35" s="14">
        <v>1</v>
      </c>
      <c r="B35" s="15" t="s">
        <v>36</v>
      </c>
      <c r="C35" s="14">
        <v>5</v>
      </c>
      <c r="D35" s="15" t="s">
        <v>49</v>
      </c>
      <c r="E35" s="14">
        <v>1</v>
      </c>
      <c r="F35" s="15" t="s">
        <v>50</v>
      </c>
      <c r="G35" s="14">
        <v>15</v>
      </c>
      <c r="H35" s="15" t="s">
        <v>86</v>
      </c>
      <c r="I35" s="14">
        <v>102</v>
      </c>
      <c r="J35" s="16" t="s">
        <v>87</v>
      </c>
      <c r="K35" s="14">
        <v>110</v>
      </c>
      <c r="L35" s="16" t="s">
        <v>88</v>
      </c>
      <c r="M35" s="44"/>
      <c r="N35" s="45" t="s">
        <v>46</v>
      </c>
      <c r="O35" s="45">
        <v>7880</v>
      </c>
      <c r="P35" s="52" t="s">
        <v>85</v>
      </c>
      <c r="Q35" s="52" t="s">
        <v>90</v>
      </c>
      <c r="R35" s="52">
        <v>5</v>
      </c>
      <c r="S35" s="53"/>
      <c r="T35" s="17" t="s">
        <v>43</v>
      </c>
      <c r="U35" s="17" t="s">
        <v>89</v>
      </c>
      <c r="V35" s="14" t="s">
        <v>56</v>
      </c>
      <c r="W35" s="58">
        <v>1</v>
      </c>
      <c r="X35" s="58">
        <f t="shared" si="11"/>
        <v>1</v>
      </c>
      <c r="Y35" s="58">
        <f t="shared" si="4"/>
        <v>0</v>
      </c>
      <c r="Z35" s="25">
        <v>0.1</v>
      </c>
      <c r="AA35" s="21">
        <v>0.1</v>
      </c>
      <c r="AB35" s="26">
        <f t="shared" si="5"/>
        <v>1</v>
      </c>
      <c r="AC35" s="25">
        <v>0.5</v>
      </c>
      <c r="AD35" s="21">
        <v>0.5</v>
      </c>
      <c r="AE35" s="20">
        <f t="shared" si="0"/>
        <v>1</v>
      </c>
      <c r="AF35" s="25">
        <v>0.9</v>
      </c>
      <c r="AG35" s="21">
        <v>0.9</v>
      </c>
      <c r="AH35" s="26">
        <f t="shared" si="1"/>
        <v>1</v>
      </c>
      <c r="AI35" s="200">
        <v>0.95</v>
      </c>
      <c r="AJ35" s="21">
        <v>0.95</v>
      </c>
      <c r="AK35" s="228">
        <f t="shared" si="2"/>
        <v>1</v>
      </c>
      <c r="AL35" s="25">
        <v>1</v>
      </c>
      <c r="AM35" s="21"/>
      <c r="AN35" s="20">
        <f t="shared" si="3"/>
        <v>0</v>
      </c>
      <c r="AO35" s="55"/>
      <c r="AP35" s="55"/>
      <c r="AQ35" s="51"/>
      <c r="AR35" s="51"/>
      <c r="AS35" s="23" t="s">
        <v>431</v>
      </c>
    </row>
    <row r="36" spans="1:45" ht="63" x14ac:dyDescent="0.25">
      <c r="A36" s="14">
        <v>1</v>
      </c>
      <c r="B36" s="15" t="s">
        <v>36</v>
      </c>
      <c r="C36" s="14">
        <v>5</v>
      </c>
      <c r="D36" s="15" t="s">
        <v>49</v>
      </c>
      <c r="E36" s="14">
        <v>1</v>
      </c>
      <c r="F36" s="15" t="s">
        <v>50</v>
      </c>
      <c r="G36" s="14">
        <v>15</v>
      </c>
      <c r="H36" s="15" t="s">
        <v>82</v>
      </c>
      <c r="I36" s="14">
        <v>103</v>
      </c>
      <c r="J36" s="16" t="s">
        <v>91</v>
      </c>
      <c r="K36" s="14">
        <v>111</v>
      </c>
      <c r="L36" s="16" t="s">
        <v>92</v>
      </c>
      <c r="M36" s="44" t="s">
        <v>93</v>
      </c>
      <c r="N36" s="45" t="s">
        <v>42</v>
      </c>
      <c r="O36" s="46"/>
      <c r="P36" s="56"/>
      <c r="Q36" s="56"/>
      <c r="R36" s="56"/>
      <c r="S36" s="44">
        <f>+W36+W38</f>
        <v>17</v>
      </c>
      <c r="T36" s="17" t="s">
        <v>43</v>
      </c>
      <c r="U36" s="17" t="s">
        <v>89</v>
      </c>
      <c r="V36" s="14" t="s">
        <v>64</v>
      </c>
      <c r="W36" s="58">
        <v>5</v>
      </c>
      <c r="X36" s="58">
        <f t="shared" ref="X36:X37" si="12">+Z36+AC36+AF36+AI36+AL36</f>
        <v>5</v>
      </c>
      <c r="Y36" s="58">
        <f t="shared" si="4"/>
        <v>0</v>
      </c>
      <c r="Z36" s="25">
        <v>0</v>
      </c>
      <c r="AA36" s="21">
        <v>0</v>
      </c>
      <c r="AB36" s="26" t="s">
        <v>94</v>
      </c>
      <c r="AC36" s="25">
        <v>2</v>
      </c>
      <c r="AD36" s="59">
        <v>2</v>
      </c>
      <c r="AE36" s="20">
        <f t="shared" si="0"/>
        <v>1</v>
      </c>
      <c r="AF36" s="25">
        <v>1</v>
      </c>
      <c r="AG36" s="59">
        <v>1</v>
      </c>
      <c r="AH36" s="26">
        <f t="shared" si="1"/>
        <v>1</v>
      </c>
      <c r="AI36" s="199">
        <v>1</v>
      </c>
      <c r="AJ36" s="59">
        <v>1</v>
      </c>
      <c r="AK36" s="227">
        <f t="shared" si="2"/>
        <v>1</v>
      </c>
      <c r="AL36" s="25">
        <v>1</v>
      </c>
      <c r="AM36" s="21"/>
      <c r="AN36" s="20">
        <f t="shared" si="3"/>
        <v>0</v>
      </c>
      <c r="AO36" s="194">
        <v>1</v>
      </c>
      <c r="AP36" s="194">
        <v>0.91590000000000005</v>
      </c>
      <c r="AQ36" s="51">
        <v>0</v>
      </c>
      <c r="AR36" s="51">
        <v>0</v>
      </c>
      <c r="AS36" s="23" t="s">
        <v>431</v>
      </c>
    </row>
    <row r="37" spans="1:45" ht="63" x14ac:dyDescent="0.25">
      <c r="A37" s="14">
        <v>1</v>
      </c>
      <c r="B37" s="15" t="s">
        <v>36</v>
      </c>
      <c r="C37" s="14">
        <v>5</v>
      </c>
      <c r="D37" s="15" t="s">
        <v>49</v>
      </c>
      <c r="E37" s="14">
        <v>1</v>
      </c>
      <c r="F37" s="15" t="s">
        <v>50</v>
      </c>
      <c r="G37" s="14">
        <v>15</v>
      </c>
      <c r="H37" s="15" t="s">
        <v>82</v>
      </c>
      <c r="I37" s="14">
        <v>103</v>
      </c>
      <c r="J37" s="16" t="s">
        <v>91</v>
      </c>
      <c r="K37" s="14">
        <v>111</v>
      </c>
      <c r="L37" s="16" t="s">
        <v>92</v>
      </c>
      <c r="M37" s="15"/>
      <c r="N37" s="45" t="s">
        <v>46</v>
      </c>
      <c r="O37" s="45">
        <v>7880</v>
      </c>
      <c r="P37" s="52" t="s">
        <v>85</v>
      </c>
      <c r="Q37" s="52" t="s">
        <v>448</v>
      </c>
      <c r="R37" s="52"/>
      <c r="S37" s="53"/>
      <c r="T37" s="17" t="s">
        <v>43</v>
      </c>
      <c r="U37" s="17" t="s">
        <v>89</v>
      </c>
      <c r="V37" s="14" t="s">
        <v>64</v>
      </c>
      <c r="W37" s="58">
        <v>5</v>
      </c>
      <c r="X37" s="58">
        <f t="shared" si="12"/>
        <v>5</v>
      </c>
      <c r="Y37" s="58">
        <f t="shared" si="4"/>
        <v>0</v>
      </c>
      <c r="Z37" s="25">
        <v>0</v>
      </c>
      <c r="AA37" s="21">
        <v>0</v>
      </c>
      <c r="AB37" s="26" t="s">
        <v>94</v>
      </c>
      <c r="AC37" s="25">
        <v>2</v>
      </c>
      <c r="AD37" s="59">
        <v>2</v>
      </c>
      <c r="AE37" s="20">
        <f t="shared" si="0"/>
        <v>1</v>
      </c>
      <c r="AF37" s="25">
        <v>1</v>
      </c>
      <c r="AG37" s="59">
        <v>1</v>
      </c>
      <c r="AH37" s="26">
        <f t="shared" si="1"/>
        <v>1</v>
      </c>
      <c r="AI37" s="199">
        <v>1</v>
      </c>
      <c r="AJ37" s="59">
        <v>1</v>
      </c>
      <c r="AK37" s="227">
        <f t="shared" si="2"/>
        <v>1</v>
      </c>
      <c r="AL37" s="25">
        <v>1</v>
      </c>
      <c r="AM37" s="21"/>
      <c r="AN37" s="20">
        <f t="shared" si="3"/>
        <v>0</v>
      </c>
      <c r="AO37" s="55"/>
      <c r="AP37" s="55"/>
      <c r="AQ37" s="51"/>
      <c r="AR37" s="51"/>
      <c r="AS37" s="23" t="s">
        <v>431</v>
      </c>
    </row>
    <row r="38" spans="1:45" ht="63" x14ac:dyDescent="0.25">
      <c r="A38" s="14">
        <v>1</v>
      </c>
      <c r="B38" s="15" t="s">
        <v>36</v>
      </c>
      <c r="C38" s="14">
        <v>5</v>
      </c>
      <c r="D38" s="15" t="s">
        <v>49</v>
      </c>
      <c r="E38" s="14">
        <v>1</v>
      </c>
      <c r="F38" s="15" t="s">
        <v>50</v>
      </c>
      <c r="G38" s="14">
        <v>15</v>
      </c>
      <c r="H38" s="15" t="s">
        <v>82</v>
      </c>
      <c r="I38" s="14">
        <v>103</v>
      </c>
      <c r="J38" s="16" t="s">
        <v>91</v>
      </c>
      <c r="K38" s="14">
        <v>111</v>
      </c>
      <c r="L38" s="16" t="s">
        <v>92</v>
      </c>
      <c r="M38" s="15"/>
      <c r="N38" s="45" t="s">
        <v>42</v>
      </c>
      <c r="O38" s="46"/>
      <c r="P38" s="56"/>
      <c r="Q38" s="56"/>
      <c r="R38" s="56"/>
      <c r="S38" s="44">
        <f>+W38+W40</f>
        <v>20</v>
      </c>
      <c r="T38" s="24" t="s">
        <v>55</v>
      </c>
      <c r="U38" s="24"/>
      <c r="V38" s="14" t="s">
        <v>45</v>
      </c>
      <c r="W38" s="58">
        <v>12</v>
      </c>
      <c r="X38" s="58">
        <f t="shared" ref="X38:X39" si="13">+AC38</f>
        <v>12</v>
      </c>
      <c r="Y38" s="58">
        <f t="shared" si="4"/>
        <v>0</v>
      </c>
      <c r="Z38" s="25">
        <v>12</v>
      </c>
      <c r="AA38" s="21">
        <v>12</v>
      </c>
      <c r="AB38" s="26">
        <f t="shared" ref="AB38:AB46" si="14">+AA38/Z38</f>
        <v>1</v>
      </c>
      <c r="AC38" s="25">
        <v>12</v>
      </c>
      <c r="AD38" s="59">
        <v>12</v>
      </c>
      <c r="AE38" s="20">
        <f t="shared" si="0"/>
        <v>1</v>
      </c>
      <c r="AF38" s="25">
        <v>12</v>
      </c>
      <c r="AG38" s="21">
        <v>12</v>
      </c>
      <c r="AH38" s="26">
        <f t="shared" si="1"/>
        <v>1</v>
      </c>
      <c r="AI38" s="199">
        <v>12</v>
      </c>
      <c r="AJ38" s="30">
        <v>12</v>
      </c>
      <c r="AK38" s="228">
        <f t="shared" si="2"/>
        <v>1</v>
      </c>
      <c r="AL38" s="25">
        <v>12</v>
      </c>
      <c r="AM38" s="21"/>
      <c r="AN38" s="20">
        <f t="shared" si="3"/>
        <v>0</v>
      </c>
      <c r="AO38" s="194">
        <v>1</v>
      </c>
      <c r="AP38" s="194">
        <f>+(AM38+AJ38+AG38+AD38+AA38)/(Z38+AC38+AF38+AI38+AL38)</f>
        <v>0.8</v>
      </c>
      <c r="AQ38" s="51">
        <v>8.3299999999999999E-2</v>
      </c>
      <c r="AR38" s="51">
        <v>1.67E-2</v>
      </c>
      <c r="AS38" s="23" t="s">
        <v>430</v>
      </c>
    </row>
    <row r="39" spans="1:45" ht="63" x14ac:dyDescent="0.25">
      <c r="A39" s="14">
        <v>1</v>
      </c>
      <c r="B39" s="15" t="s">
        <v>36</v>
      </c>
      <c r="C39" s="14">
        <v>5</v>
      </c>
      <c r="D39" s="15" t="s">
        <v>49</v>
      </c>
      <c r="E39" s="14">
        <v>1</v>
      </c>
      <c r="F39" s="15" t="s">
        <v>50</v>
      </c>
      <c r="G39" s="14">
        <v>15</v>
      </c>
      <c r="H39" s="15" t="s">
        <v>82</v>
      </c>
      <c r="I39" s="14">
        <v>103</v>
      </c>
      <c r="J39" s="16" t="s">
        <v>91</v>
      </c>
      <c r="K39" s="14">
        <v>111</v>
      </c>
      <c r="L39" s="16" t="s">
        <v>92</v>
      </c>
      <c r="M39" s="62"/>
      <c r="N39" s="45" t="s">
        <v>46</v>
      </c>
      <c r="O39" s="45">
        <v>7594</v>
      </c>
      <c r="P39" s="16" t="s">
        <v>95</v>
      </c>
      <c r="Q39" s="16" t="s">
        <v>96</v>
      </c>
      <c r="R39" s="16"/>
      <c r="S39" s="63"/>
      <c r="T39" s="24" t="s">
        <v>55</v>
      </c>
      <c r="U39" s="24"/>
      <c r="V39" s="14" t="s">
        <v>45</v>
      </c>
      <c r="W39" s="58">
        <v>12</v>
      </c>
      <c r="X39" s="58">
        <f t="shared" si="13"/>
        <v>12</v>
      </c>
      <c r="Y39" s="58">
        <f t="shared" si="4"/>
        <v>0</v>
      </c>
      <c r="Z39" s="25">
        <v>12</v>
      </c>
      <c r="AA39" s="21">
        <v>12</v>
      </c>
      <c r="AB39" s="26">
        <f t="shared" si="14"/>
        <v>1</v>
      </c>
      <c r="AC39" s="25">
        <v>12</v>
      </c>
      <c r="AD39" s="59">
        <v>12</v>
      </c>
      <c r="AE39" s="20">
        <f t="shared" si="0"/>
        <v>1</v>
      </c>
      <c r="AF39" s="25">
        <v>12</v>
      </c>
      <c r="AG39" s="21">
        <v>12</v>
      </c>
      <c r="AH39" s="26">
        <f t="shared" si="1"/>
        <v>1</v>
      </c>
      <c r="AI39" s="199">
        <v>12</v>
      </c>
      <c r="AJ39" s="30">
        <v>12</v>
      </c>
      <c r="AK39" s="228">
        <f t="shared" si="2"/>
        <v>1</v>
      </c>
      <c r="AL39" s="25">
        <v>12</v>
      </c>
      <c r="AM39" s="21"/>
      <c r="AN39" s="20">
        <f t="shared" si="3"/>
        <v>0</v>
      </c>
      <c r="AO39" s="55"/>
      <c r="AP39" s="55"/>
      <c r="AQ39" s="51"/>
      <c r="AR39" s="51"/>
      <c r="AS39" s="23" t="s">
        <v>430</v>
      </c>
    </row>
    <row r="40" spans="1:45" ht="63" x14ac:dyDescent="0.25">
      <c r="A40" s="14">
        <v>1</v>
      </c>
      <c r="B40" s="15" t="s">
        <v>36</v>
      </c>
      <c r="C40" s="14">
        <v>5</v>
      </c>
      <c r="D40" s="15" t="s">
        <v>49</v>
      </c>
      <c r="E40" s="14">
        <v>1</v>
      </c>
      <c r="F40" s="15" t="s">
        <v>50</v>
      </c>
      <c r="G40" s="14">
        <v>15</v>
      </c>
      <c r="H40" s="15" t="s">
        <v>82</v>
      </c>
      <c r="I40" s="14">
        <v>103</v>
      </c>
      <c r="J40" s="16" t="s">
        <v>91</v>
      </c>
      <c r="K40" s="14">
        <v>111</v>
      </c>
      <c r="L40" s="16" t="s">
        <v>92</v>
      </c>
      <c r="M40" s="62"/>
      <c r="N40" s="45" t="s">
        <v>46</v>
      </c>
      <c r="O40" s="45">
        <v>7594</v>
      </c>
      <c r="P40" s="16" t="s">
        <v>95</v>
      </c>
      <c r="Q40" s="16" t="s">
        <v>601</v>
      </c>
      <c r="R40" s="16"/>
      <c r="S40" s="63"/>
      <c r="T40" s="24" t="s">
        <v>55</v>
      </c>
      <c r="U40" s="31"/>
      <c r="V40" s="14" t="s">
        <v>64</v>
      </c>
      <c r="W40" s="58">
        <v>8</v>
      </c>
      <c r="X40" s="58">
        <f t="shared" ref="X40:X42" si="15">+Z40+AC40+AF40+AI40+AL40</f>
        <v>9</v>
      </c>
      <c r="Y40" s="58">
        <f t="shared" si="4"/>
        <v>-1</v>
      </c>
      <c r="Z40" s="25">
        <v>2</v>
      </c>
      <c r="AA40" s="21">
        <v>2</v>
      </c>
      <c r="AB40" s="26">
        <f t="shared" si="14"/>
        <v>1</v>
      </c>
      <c r="AC40" s="25">
        <v>2</v>
      </c>
      <c r="AD40" s="59">
        <v>2</v>
      </c>
      <c r="AE40" s="20">
        <f t="shared" si="0"/>
        <v>1</v>
      </c>
      <c r="AF40" s="25">
        <v>2</v>
      </c>
      <c r="AG40" s="21">
        <v>2</v>
      </c>
      <c r="AH40" s="26">
        <f t="shared" si="1"/>
        <v>1</v>
      </c>
      <c r="AI40" s="199">
        <v>2</v>
      </c>
      <c r="AJ40" s="59">
        <v>2</v>
      </c>
      <c r="AK40" s="228">
        <f t="shared" si="2"/>
        <v>1</v>
      </c>
      <c r="AL40" s="25">
        <v>1</v>
      </c>
      <c r="AM40" s="21"/>
      <c r="AN40" s="20">
        <f t="shared" si="3"/>
        <v>0</v>
      </c>
      <c r="AO40" s="55"/>
      <c r="AP40" s="55"/>
      <c r="AQ40" s="51"/>
      <c r="AR40" s="51"/>
      <c r="AS40" s="23" t="s">
        <v>430</v>
      </c>
    </row>
    <row r="41" spans="1:45" ht="63" x14ac:dyDescent="0.25">
      <c r="A41" s="14">
        <v>1</v>
      </c>
      <c r="B41" s="15" t="s">
        <v>36</v>
      </c>
      <c r="C41" s="14">
        <v>5</v>
      </c>
      <c r="D41" s="15" t="s">
        <v>49</v>
      </c>
      <c r="E41" s="14">
        <v>1</v>
      </c>
      <c r="F41" s="15" t="s">
        <v>50</v>
      </c>
      <c r="G41" s="14">
        <v>15</v>
      </c>
      <c r="H41" s="15" t="s">
        <v>82</v>
      </c>
      <c r="I41" s="14">
        <v>103</v>
      </c>
      <c r="J41" s="16" t="s">
        <v>91</v>
      </c>
      <c r="K41" s="14">
        <v>111</v>
      </c>
      <c r="L41" s="16" t="s">
        <v>92</v>
      </c>
      <c r="M41" s="62"/>
      <c r="N41" s="45" t="s">
        <v>46</v>
      </c>
      <c r="O41" s="45">
        <v>7594</v>
      </c>
      <c r="P41" s="16" t="s">
        <v>95</v>
      </c>
      <c r="Q41" s="16" t="s">
        <v>627</v>
      </c>
      <c r="R41" s="16"/>
      <c r="S41" s="63"/>
      <c r="T41" s="24" t="s">
        <v>55</v>
      </c>
      <c r="U41" s="31"/>
      <c r="V41" s="14" t="s">
        <v>64</v>
      </c>
      <c r="W41" s="58">
        <v>2800</v>
      </c>
      <c r="X41" s="58">
        <f t="shared" si="15"/>
        <v>3175</v>
      </c>
      <c r="Y41" s="58">
        <f t="shared" si="4"/>
        <v>-375</v>
      </c>
      <c r="Z41" s="25">
        <v>500</v>
      </c>
      <c r="AA41" s="21">
        <v>556</v>
      </c>
      <c r="AB41" s="26">
        <f t="shared" si="14"/>
        <v>1.1120000000000001</v>
      </c>
      <c r="AC41" s="25">
        <v>700</v>
      </c>
      <c r="AD41" s="59">
        <v>700</v>
      </c>
      <c r="AE41" s="20">
        <f t="shared" si="0"/>
        <v>1</v>
      </c>
      <c r="AF41" s="25">
        <v>1143</v>
      </c>
      <c r="AG41" s="61">
        <v>1143</v>
      </c>
      <c r="AH41" s="26">
        <f t="shared" si="1"/>
        <v>1</v>
      </c>
      <c r="AI41" s="199">
        <v>632</v>
      </c>
      <c r="AJ41" s="59">
        <v>632</v>
      </c>
      <c r="AK41" s="228">
        <f t="shared" si="2"/>
        <v>1</v>
      </c>
      <c r="AL41" s="25">
        <v>200</v>
      </c>
      <c r="AM41" s="21"/>
      <c r="AN41" s="20">
        <f t="shared" si="3"/>
        <v>0</v>
      </c>
      <c r="AO41" s="55"/>
      <c r="AP41" s="55"/>
      <c r="AQ41" s="51"/>
      <c r="AR41" s="51"/>
      <c r="AS41" s="23" t="s">
        <v>430</v>
      </c>
    </row>
    <row r="42" spans="1:45" ht="63" x14ac:dyDescent="0.25">
      <c r="A42" s="14">
        <v>1</v>
      </c>
      <c r="B42" s="15" t="s">
        <v>36</v>
      </c>
      <c r="C42" s="14">
        <v>5</v>
      </c>
      <c r="D42" s="15" t="s">
        <v>49</v>
      </c>
      <c r="E42" s="14">
        <v>1</v>
      </c>
      <c r="F42" s="15" t="s">
        <v>50</v>
      </c>
      <c r="G42" s="14">
        <v>15</v>
      </c>
      <c r="H42" s="15" t="s">
        <v>82</v>
      </c>
      <c r="I42" s="14">
        <v>103</v>
      </c>
      <c r="J42" s="16" t="s">
        <v>91</v>
      </c>
      <c r="K42" s="14">
        <v>111</v>
      </c>
      <c r="L42" s="16" t="s">
        <v>92</v>
      </c>
      <c r="M42" s="62"/>
      <c r="N42" s="45" t="s">
        <v>46</v>
      </c>
      <c r="O42" s="45">
        <v>7594</v>
      </c>
      <c r="P42" s="16" t="s">
        <v>95</v>
      </c>
      <c r="Q42" s="16" t="s">
        <v>97</v>
      </c>
      <c r="R42" s="16"/>
      <c r="S42" s="63"/>
      <c r="T42" s="24" t="s">
        <v>55</v>
      </c>
      <c r="U42" s="31"/>
      <c r="V42" s="14" t="s">
        <v>64</v>
      </c>
      <c r="W42" s="58">
        <v>2</v>
      </c>
      <c r="X42" s="58">
        <f t="shared" si="15"/>
        <v>2</v>
      </c>
      <c r="Y42" s="58">
        <f t="shared" si="4"/>
        <v>0</v>
      </c>
      <c r="Z42" s="25">
        <v>0.5</v>
      </c>
      <c r="AA42" s="21">
        <v>0.5</v>
      </c>
      <c r="AB42" s="26">
        <f t="shared" si="14"/>
        <v>1</v>
      </c>
      <c r="AC42" s="25">
        <v>0.5</v>
      </c>
      <c r="AD42" s="21">
        <v>0.5</v>
      </c>
      <c r="AE42" s="20">
        <f t="shared" si="0"/>
        <v>1</v>
      </c>
      <c r="AF42" s="25">
        <v>0.5</v>
      </c>
      <c r="AG42" s="21">
        <v>0.5</v>
      </c>
      <c r="AH42" s="26">
        <f t="shared" si="1"/>
        <v>1</v>
      </c>
      <c r="AI42" s="200">
        <v>0.35</v>
      </c>
      <c r="AJ42" s="68">
        <v>0.35</v>
      </c>
      <c r="AK42" s="228">
        <f t="shared" si="2"/>
        <v>1</v>
      </c>
      <c r="AL42" s="25">
        <v>0.15</v>
      </c>
      <c r="AM42" s="21"/>
      <c r="AN42" s="64" t="s">
        <v>94</v>
      </c>
      <c r="AO42" s="55"/>
      <c r="AP42" s="55"/>
      <c r="AQ42" s="51"/>
      <c r="AR42" s="51"/>
      <c r="AS42" s="23" t="s">
        <v>430</v>
      </c>
    </row>
    <row r="43" spans="1:45" ht="63" x14ac:dyDescent="0.25">
      <c r="A43" s="14">
        <v>1</v>
      </c>
      <c r="B43" s="15" t="s">
        <v>36</v>
      </c>
      <c r="C43" s="14">
        <v>9</v>
      </c>
      <c r="D43" s="15" t="s">
        <v>98</v>
      </c>
      <c r="E43" s="14">
        <v>3</v>
      </c>
      <c r="F43" s="15" t="s">
        <v>99</v>
      </c>
      <c r="G43" s="14">
        <v>20</v>
      </c>
      <c r="H43" s="15" t="s">
        <v>100</v>
      </c>
      <c r="I43" s="14">
        <v>135</v>
      </c>
      <c r="J43" s="16" t="s">
        <v>101</v>
      </c>
      <c r="K43" s="14">
        <v>147</v>
      </c>
      <c r="L43" s="16" t="s">
        <v>102</v>
      </c>
      <c r="M43" s="62" t="s">
        <v>103</v>
      </c>
      <c r="N43" s="45" t="s">
        <v>42</v>
      </c>
      <c r="O43" s="46"/>
      <c r="P43" s="47"/>
      <c r="Q43" s="47"/>
      <c r="R43" s="47"/>
      <c r="S43" s="48">
        <f>+W43</f>
        <v>0.48</v>
      </c>
      <c r="T43" s="31" t="s">
        <v>104</v>
      </c>
      <c r="U43" s="31"/>
      <c r="V43" s="14" t="s">
        <v>56</v>
      </c>
      <c r="W43" s="65">
        <v>0.48</v>
      </c>
      <c r="X43" s="65">
        <f>+AL43</f>
        <v>0.48</v>
      </c>
      <c r="Y43" s="49">
        <f t="shared" si="4"/>
        <v>0</v>
      </c>
      <c r="Z43" s="32">
        <v>0.47670000000000001</v>
      </c>
      <c r="AA43" s="33">
        <v>0.47670000000000001</v>
      </c>
      <c r="AB43" s="26">
        <f t="shared" si="14"/>
        <v>1</v>
      </c>
      <c r="AC43" s="32">
        <v>0.47670000000000001</v>
      </c>
      <c r="AD43" s="33">
        <v>0.47670000000000001</v>
      </c>
      <c r="AE43" s="22">
        <f t="shared" si="0"/>
        <v>1</v>
      </c>
      <c r="AF43" s="32">
        <v>0.47799999999999998</v>
      </c>
      <c r="AG43" s="33">
        <v>0.52900000000000003</v>
      </c>
      <c r="AH43" s="26">
        <f t="shared" si="1"/>
        <v>1.1066945606694563</v>
      </c>
      <c r="AI43" s="220">
        <v>0.48</v>
      </c>
      <c r="AJ43" s="95">
        <v>0.52900000000000003</v>
      </c>
      <c r="AK43" s="228">
        <f t="shared" si="2"/>
        <v>1.1020833333333335</v>
      </c>
      <c r="AL43" s="18">
        <v>0.48</v>
      </c>
      <c r="AM43" s="21"/>
      <c r="AN43" s="20">
        <f t="shared" ref="AN43:AN46" si="16">+AM43/AL43</f>
        <v>0</v>
      </c>
      <c r="AO43" s="194">
        <v>1.1021000000000001</v>
      </c>
      <c r="AP43" s="194">
        <v>1.1021000000000001</v>
      </c>
      <c r="AQ43" s="51">
        <v>0</v>
      </c>
      <c r="AR43" s="51">
        <v>0</v>
      </c>
      <c r="AS43" s="23" t="s">
        <v>430</v>
      </c>
    </row>
    <row r="44" spans="1:45" ht="63" x14ac:dyDescent="0.25">
      <c r="A44" s="14">
        <v>1</v>
      </c>
      <c r="B44" s="15" t="s">
        <v>36</v>
      </c>
      <c r="C44" s="14">
        <v>9</v>
      </c>
      <c r="D44" s="15" t="s">
        <v>98</v>
      </c>
      <c r="E44" s="14">
        <v>3</v>
      </c>
      <c r="F44" s="15" t="s">
        <v>99</v>
      </c>
      <c r="G44" s="14">
        <v>20</v>
      </c>
      <c r="H44" s="15" t="s">
        <v>100</v>
      </c>
      <c r="I44" s="14">
        <v>135</v>
      </c>
      <c r="J44" s="16" t="s">
        <v>101</v>
      </c>
      <c r="K44" s="14">
        <v>147</v>
      </c>
      <c r="L44" s="16" t="s">
        <v>102</v>
      </c>
      <c r="M44" s="44"/>
      <c r="N44" s="45" t="s">
        <v>46</v>
      </c>
      <c r="O44" s="45">
        <v>7852</v>
      </c>
      <c r="P44" s="52" t="s">
        <v>105</v>
      </c>
      <c r="Q44" s="52" t="s">
        <v>579</v>
      </c>
      <c r="R44" s="52">
        <v>8</v>
      </c>
      <c r="S44" s="53" t="s">
        <v>567</v>
      </c>
      <c r="T44" s="31" t="s">
        <v>104</v>
      </c>
      <c r="U44" s="17"/>
      <c r="V44" s="14" t="s">
        <v>64</v>
      </c>
      <c r="W44" s="54">
        <v>347803</v>
      </c>
      <c r="X44" s="54">
        <f>+AA44+AD44+AF44+AI44+AL44</f>
        <v>402895</v>
      </c>
      <c r="Y44" s="54">
        <f t="shared" si="4"/>
        <v>-55092</v>
      </c>
      <c r="Z44" s="34">
        <v>8741</v>
      </c>
      <c r="AA44" s="57">
        <v>8647</v>
      </c>
      <c r="AB44" s="26">
        <f t="shared" si="14"/>
        <v>0.98924608168401784</v>
      </c>
      <c r="AC44" s="34">
        <v>72453</v>
      </c>
      <c r="AD44" s="66">
        <v>75926</v>
      </c>
      <c r="AE44" s="26">
        <f t="shared" si="0"/>
        <v>1.0479345230701282</v>
      </c>
      <c r="AF44" s="25">
        <v>100503</v>
      </c>
      <c r="AG44" s="96">
        <v>102712</v>
      </c>
      <c r="AH44" s="26">
        <f t="shared" si="1"/>
        <v>1.0219794433996996</v>
      </c>
      <c r="AI44" s="199">
        <v>157211</v>
      </c>
      <c r="AJ44" s="199">
        <v>166206</v>
      </c>
      <c r="AK44" s="228">
        <f t="shared" si="2"/>
        <v>1.057216098110183</v>
      </c>
      <c r="AL44" s="25">
        <v>60608</v>
      </c>
      <c r="AM44" s="21"/>
      <c r="AN44" s="20">
        <f t="shared" si="16"/>
        <v>0</v>
      </c>
      <c r="AO44" s="55"/>
      <c r="AP44" s="55"/>
      <c r="AQ44" s="51"/>
      <c r="AR44" s="51"/>
      <c r="AS44" s="23" t="s">
        <v>430</v>
      </c>
    </row>
    <row r="45" spans="1:45" ht="63" x14ac:dyDescent="0.25">
      <c r="A45" s="14">
        <v>1</v>
      </c>
      <c r="B45" s="15" t="s">
        <v>36</v>
      </c>
      <c r="C45" s="14">
        <v>9</v>
      </c>
      <c r="D45" s="15" t="s">
        <v>98</v>
      </c>
      <c r="E45" s="14">
        <v>3</v>
      </c>
      <c r="F45" s="15" t="s">
        <v>99</v>
      </c>
      <c r="G45" s="14">
        <v>20</v>
      </c>
      <c r="H45" s="15" t="s">
        <v>100</v>
      </c>
      <c r="I45" s="14">
        <v>135</v>
      </c>
      <c r="J45" s="16" t="s">
        <v>101</v>
      </c>
      <c r="K45" s="14">
        <v>147</v>
      </c>
      <c r="L45" s="16" t="s">
        <v>102</v>
      </c>
      <c r="M45" s="44"/>
      <c r="N45" s="45" t="s">
        <v>46</v>
      </c>
      <c r="O45" s="45">
        <v>7852</v>
      </c>
      <c r="P45" s="52" t="s">
        <v>105</v>
      </c>
      <c r="Q45" s="52" t="s">
        <v>616</v>
      </c>
      <c r="R45" s="52"/>
      <c r="S45" s="53"/>
      <c r="T45" s="31" t="s">
        <v>104</v>
      </c>
      <c r="U45" s="17"/>
      <c r="V45" s="14" t="s">
        <v>64</v>
      </c>
      <c r="W45" s="54">
        <v>17374</v>
      </c>
      <c r="X45" s="54">
        <f>+AA45+AD45+AF45+AI45+AL45</f>
        <v>20270</v>
      </c>
      <c r="Y45" s="54">
        <f t="shared" si="4"/>
        <v>-2896</v>
      </c>
      <c r="Z45" s="25">
        <v>845</v>
      </c>
      <c r="AA45" s="60">
        <v>928</v>
      </c>
      <c r="AB45" s="26">
        <f t="shared" si="14"/>
        <v>1.0982248520710058</v>
      </c>
      <c r="AC45" s="25">
        <v>2547</v>
      </c>
      <c r="AD45" s="97">
        <v>2363</v>
      </c>
      <c r="AE45" s="22">
        <f t="shared" si="0"/>
        <v>0.92775814683941893</v>
      </c>
      <c r="AF45" s="25">
        <v>497</v>
      </c>
      <c r="AG45" s="96">
        <v>5195</v>
      </c>
      <c r="AH45" s="26">
        <f t="shared" si="1"/>
        <v>10.45271629778672</v>
      </c>
      <c r="AI45" s="199">
        <v>11984</v>
      </c>
      <c r="AJ45" s="199">
        <v>11994</v>
      </c>
      <c r="AK45" s="228">
        <f t="shared" si="2"/>
        <v>1.0008344459279039</v>
      </c>
      <c r="AL45" s="25">
        <v>4498</v>
      </c>
      <c r="AM45" s="21"/>
      <c r="AN45" s="20">
        <f t="shared" si="16"/>
        <v>0</v>
      </c>
      <c r="AO45" s="55"/>
      <c r="AP45" s="55"/>
      <c r="AQ45" s="51"/>
      <c r="AR45" s="51"/>
      <c r="AS45" s="23" t="s">
        <v>430</v>
      </c>
    </row>
    <row r="46" spans="1:45" ht="63" x14ac:dyDescent="0.25">
      <c r="A46" s="14">
        <v>1</v>
      </c>
      <c r="B46" s="15" t="s">
        <v>36</v>
      </c>
      <c r="C46" s="14">
        <v>9</v>
      </c>
      <c r="D46" s="15" t="s">
        <v>98</v>
      </c>
      <c r="E46" s="14">
        <v>3</v>
      </c>
      <c r="F46" s="15" t="s">
        <v>99</v>
      </c>
      <c r="G46" s="14">
        <v>20</v>
      </c>
      <c r="H46" s="15" t="s">
        <v>100</v>
      </c>
      <c r="I46" s="14">
        <v>135</v>
      </c>
      <c r="J46" s="16" t="s">
        <v>101</v>
      </c>
      <c r="K46" s="14">
        <v>147</v>
      </c>
      <c r="L46" s="16" t="s">
        <v>102</v>
      </c>
      <c r="M46" s="44"/>
      <c r="N46" s="45" t="s">
        <v>46</v>
      </c>
      <c r="O46" s="45">
        <v>7852</v>
      </c>
      <c r="P46" s="52" t="s">
        <v>105</v>
      </c>
      <c r="Q46" s="52" t="s">
        <v>617</v>
      </c>
      <c r="R46" s="52"/>
      <c r="S46" s="53"/>
      <c r="T46" s="31" t="s">
        <v>104</v>
      </c>
      <c r="U46" s="17"/>
      <c r="V46" s="14" t="s">
        <v>64</v>
      </c>
      <c r="W46" s="54">
        <v>237811</v>
      </c>
      <c r="X46" s="54">
        <f>+AA46+AD46+AF46+AI46+AL46</f>
        <v>209665</v>
      </c>
      <c r="Y46" s="54">
        <f t="shared" si="4"/>
        <v>28146</v>
      </c>
      <c r="Z46" s="98">
        <v>27000</v>
      </c>
      <c r="AA46" s="99">
        <v>29671</v>
      </c>
      <c r="AB46" s="26">
        <f t="shared" si="14"/>
        <v>1.0989259259259259</v>
      </c>
      <c r="AC46" s="25">
        <v>38770</v>
      </c>
      <c r="AD46" s="99">
        <v>40424</v>
      </c>
      <c r="AE46" s="20">
        <f t="shared" si="0"/>
        <v>1.042661851947382</v>
      </c>
      <c r="AF46" s="25">
        <v>56770</v>
      </c>
      <c r="AG46" s="99">
        <v>57832</v>
      </c>
      <c r="AH46" s="26">
        <f t="shared" si="1"/>
        <v>1.0187070635899242</v>
      </c>
      <c r="AI46" s="199">
        <v>60000</v>
      </c>
      <c r="AJ46" s="199">
        <v>61701</v>
      </c>
      <c r="AK46" s="228">
        <f t="shared" si="2"/>
        <v>1.0283500000000001</v>
      </c>
      <c r="AL46" s="25">
        <v>22800</v>
      </c>
      <c r="AM46" s="21"/>
      <c r="AN46" s="20">
        <f t="shared" si="16"/>
        <v>0</v>
      </c>
      <c r="AO46" s="55"/>
      <c r="AP46" s="55"/>
      <c r="AQ46" s="51"/>
      <c r="AR46" s="51"/>
      <c r="AS46" s="23" t="s">
        <v>430</v>
      </c>
    </row>
    <row r="47" spans="1:45" ht="63" x14ac:dyDescent="0.25">
      <c r="A47" s="14">
        <v>1</v>
      </c>
      <c r="B47" s="15" t="s">
        <v>36</v>
      </c>
      <c r="C47" s="14">
        <v>9</v>
      </c>
      <c r="D47" s="15" t="s">
        <v>98</v>
      </c>
      <c r="E47" s="14">
        <v>3</v>
      </c>
      <c r="F47" s="15" t="s">
        <v>99</v>
      </c>
      <c r="G47" s="14">
        <v>20</v>
      </c>
      <c r="H47" s="15" t="s">
        <v>100</v>
      </c>
      <c r="I47" s="14">
        <v>135</v>
      </c>
      <c r="J47" s="16" t="s">
        <v>101</v>
      </c>
      <c r="K47" s="14">
        <v>147</v>
      </c>
      <c r="L47" s="16" t="s">
        <v>102</v>
      </c>
      <c r="M47" s="44"/>
      <c r="N47" s="45" t="s">
        <v>46</v>
      </c>
      <c r="O47" s="45">
        <v>7852</v>
      </c>
      <c r="P47" s="52" t="s">
        <v>105</v>
      </c>
      <c r="Q47" s="52" t="s">
        <v>106</v>
      </c>
      <c r="R47" s="52"/>
      <c r="S47" s="53"/>
      <c r="T47" s="31" t="s">
        <v>104</v>
      </c>
      <c r="U47" s="17"/>
      <c r="V47" s="14" t="s">
        <v>45</v>
      </c>
      <c r="W47" s="58">
        <v>1</v>
      </c>
      <c r="X47" s="58">
        <f t="shared" ref="X47:X48" si="17">+AC47</f>
        <v>1</v>
      </c>
      <c r="Y47" s="58">
        <f t="shared" si="4"/>
        <v>0</v>
      </c>
      <c r="Z47" s="25">
        <v>0</v>
      </c>
      <c r="AA47" s="21">
        <v>0</v>
      </c>
      <c r="AB47" s="64" t="s">
        <v>94</v>
      </c>
      <c r="AC47" s="25">
        <v>1</v>
      </c>
      <c r="AD47" s="59">
        <v>1</v>
      </c>
      <c r="AE47" s="20">
        <f t="shared" si="0"/>
        <v>1</v>
      </c>
      <c r="AF47" s="25">
        <v>1</v>
      </c>
      <c r="AG47" s="59">
        <v>1</v>
      </c>
      <c r="AH47" s="26">
        <f t="shared" si="1"/>
        <v>1</v>
      </c>
      <c r="AI47" s="199">
        <v>1</v>
      </c>
      <c r="AJ47" s="59">
        <v>1</v>
      </c>
      <c r="AK47" s="228">
        <f t="shared" si="2"/>
        <v>1</v>
      </c>
      <c r="AL47" s="25">
        <v>1</v>
      </c>
      <c r="AM47" s="21"/>
      <c r="AN47" s="20">
        <f>AM47/AL47</f>
        <v>0</v>
      </c>
      <c r="AO47" s="55"/>
      <c r="AP47" s="55"/>
      <c r="AQ47" s="51"/>
      <c r="AR47" s="51"/>
      <c r="AS47" s="23" t="s">
        <v>430</v>
      </c>
    </row>
    <row r="48" spans="1:45" ht="63" x14ac:dyDescent="0.25">
      <c r="A48" s="14">
        <v>1</v>
      </c>
      <c r="B48" s="15" t="s">
        <v>36</v>
      </c>
      <c r="C48" s="14">
        <v>9</v>
      </c>
      <c r="D48" s="15" t="s">
        <v>98</v>
      </c>
      <c r="E48" s="14">
        <v>3</v>
      </c>
      <c r="F48" s="15" t="s">
        <v>99</v>
      </c>
      <c r="G48" s="14">
        <v>20</v>
      </c>
      <c r="H48" s="15" t="s">
        <v>100</v>
      </c>
      <c r="I48" s="14">
        <v>135</v>
      </c>
      <c r="J48" s="16" t="s">
        <v>101</v>
      </c>
      <c r="K48" s="14">
        <v>147</v>
      </c>
      <c r="L48" s="16" t="s">
        <v>102</v>
      </c>
      <c r="M48" s="44"/>
      <c r="N48" s="45" t="s">
        <v>46</v>
      </c>
      <c r="O48" s="45">
        <v>7852</v>
      </c>
      <c r="P48" s="52" t="s">
        <v>105</v>
      </c>
      <c r="Q48" s="52" t="s">
        <v>107</v>
      </c>
      <c r="R48" s="52"/>
      <c r="S48" s="53"/>
      <c r="T48" s="31" t="s">
        <v>104</v>
      </c>
      <c r="U48" s="17"/>
      <c r="V48" s="14" t="s">
        <v>45</v>
      </c>
      <c r="W48" s="49">
        <v>1</v>
      </c>
      <c r="X48" s="67">
        <f t="shared" si="17"/>
        <v>1</v>
      </c>
      <c r="Y48" s="58">
        <f t="shared" si="4"/>
        <v>0</v>
      </c>
      <c r="Z48" s="25">
        <v>0</v>
      </c>
      <c r="AA48" s="21">
        <v>0</v>
      </c>
      <c r="AB48" s="64" t="s">
        <v>94</v>
      </c>
      <c r="AC48" s="18">
        <v>1</v>
      </c>
      <c r="AD48" s="19">
        <v>0.98</v>
      </c>
      <c r="AE48" s="26">
        <f t="shared" si="0"/>
        <v>0.98</v>
      </c>
      <c r="AF48" s="25">
        <v>100</v>
      </c>
      <c r="AG48" s="59">
        <v>99</v>
      </c>
      <c r="AH48" s="26">
        <f t="shared" si="1"/>
        <v>0.99</v>
      </c>
      <c r="AI48" s="199">
        <v>0</v>
      </c>
      <c r="AJ48" s="21"/>
      <c r="AK48" s="250" t="s">
        <v>94</v>
      </c>
      <c r="AL48" s="25">
        <v>0</v>
      </c>
      <c r="AM48" s="21"/>
      <c r="AN48" s="64" t="s">
        <v>94</v>
      </c>
      <c r="AO48" s="55"/>
      <c r="AP48" s="55"/>
      <c r="AQ48" s="51"/>
      <c r="AR48" s="51"/>
      <c r="AS48" s="23" t="s">
        <v>430</v>
      </c>
    </row>
    <row r="49" spans="1:45" ht="63" x14ac:dyDescent="0.25">
      <c r="A49" s="14">
        <v>1</v>
      </c>
      <c r="B49" s="15" t="s">
        <v>36</v>
      </c>
      <c r="C49" s="14">
        <v>9</v>
      </c>
      <c r="D49" s="15" t="s">
        <v>98</v>
      </c>
      <c r="E49" s="14">
        <v>3</v>
      </c>
      <c r="F49" s="15" t="s">
        <v>99</v>
      </c>
      <c r="G49" s="14">
        <v>20</v>
      </c>
      <c r="H49" s="15" t="s">
        <v>100</v>
      </c>
      <c r="I49" s="14">
        <v>136</v>
      </c>
      <c r="J49" s="16" t="s">
        <v>108</v>
      </c>
      <c r="K49" s="14">
        <v>148</v>
      </c>
      <c r="L49" s="16" t="s">
        <v>109</v>
      </c>
      <c r="M49" s="44" t="s">
        <v>110</v>
      </c>
      <c r="N49" s="45" t="s">
        <v>42</v>
      </c>
      <c r="O49" s="46"/>
      <c r="P49" s="56"/>
      <c r="Q49" s="56"/>
      <c r="R49" s="56"/>
      <c r="S49" s="44">
        <f>+W49</f>
        <v>6680</v>
      </c>
      <c r="T49" s="17" t="s">
        <v>43</v>
      </c>
      <c r="U49" s="17" t="s">
        <v>44</v>
      </c>
      <c r="V49" s="14" t="s">
        <v>64</v>
      </c>
      <c r="W49" s="54">
        <v>6680</v>
      </c>
      <c r="X49" s="54">
        <f>+AA49+AC49+AF49+AI49+AL49</f>
        <v>6648</v>
      </c>
      <c r="Y49" s="54">
        <f t="shared" si="4"/>
        <v>32</v>
      </c>
      <c r="Z49" s="34">
        <v>360</v>
      </c>
      <c r="AA49" s="57">
        <v>380</v>
      </c>
      <c r="AB49" s="26">
        <f t="shared" ref="AB49:AB60" si="18">+AA49/Z49</f>
        <v>1.0555555555555556</v>
      </c>
      <c r="AC49" s="25">
        <v>1000</v>
      </c>
      <c r="AD49" s="61">
        <v>1032</v>
      </c>
      <c r="AE49" s="20">
        <f t="shared" si="0"/>
        <v>1.032</v>
      </c>
      <c r="AF49" s="25">
        <v>3100</v>
      </c>
      <c r="AG49" s="96">
        <v>3106</v>
      </c>
      <c r="AH49" s="26">
        <f t="shared" ref="AH49:AH61" si="19">+AG49/AF49</f>
        <v>1.0019354838709678</v>
      </c>
      <c r="AI49" s="199">
        <v>1600</v>
      </c>
      <c r="AJ49" s="224">
        <v>1600</v>
      </c>
      <c r="AK49" s="228">
        <f t="shared" ref="AK49:AK61" si="20">+AJ49/AI49</f>
        <v>1</v>
      </c>
      <c r="AL49" s="25">
        <v>568</v>
      </c>
      <c r="AM49" s="21"/>
      <c r="AN49" s="20">
        <f t="shared" ref="AN49:AN60" si="21">+AM49/AL49</f>
        <v>0</v>
      </c>
      <c r="AO49" s="194">
        <v>1</v>
      </c>
      <c r="AP49" s="194">
        <v>0.91590000000000005</v>
      </c>
      <c r="AQ49" s="51">
        <v>0.6139</v>
      </c>
      <c r="AR49" s="51">
        <v>4.9099999999999998E-2</v>
      </c>
      <c r="AS49" s="23" t="s">
        <v>430</v>
      </c>
    </row>
    <row r="50" spans="1:45" ht="63" x14ac:dyDescent="0.25">
      <c r="A50" s="14">
        <v>1</v>
      </c>
      <c r="B50" s="15" t="s">
        <v>36</v>
      </c>
      <c r="C50" s="14">
        <v>9</v>
      </c>
      <c r="D50" s="15" t="s">
        <v>98</v>
      </c>
      <c r="E50" s="14">
        <v>3</v>
      </c>
      <c r="F50" s="15" t="s">
        <v>99</v>
      </c>
      <c r="G50" s="14">
        <v>20</v>
      </c>
      <c r="H50" s="15" t="s">
        <v>100</v>
      </c>
      <c r="I50" s="14">
        <v>136</v>
      </c>
      <c r="J50" s="16" t="s">
        <v>108</v>
      </c>
      <c r="K50" s="14">
        <v>148</v>
      </c>
      <c r="L50" s="16" t="s">
        <v>109</v>
      </c>
      <c r="M50" s="44"/>
      <c r="N50" s="45" t="s">
        <v>46</v>
      </c>
      <c r="O50" s="45">
        <v>7884</v>
      </c>
      <c r="P50" s="16" t="s">
        <v>111</v>
      </c>
      <c r="Q50" s="16" t="s">
        <v>464</v>
      </c>
      <c r="R50" s="16"/>
      <c r="S50" s="63"/>
      <c r="T50" s="17" t="s">
        <v>43</v>
      </c>
      <c r="U50" s="17" t="s">
        <v>44</v>
      </c>
      <c r="V50" s="14" t="s">
        <v>64</v>
      </c>
      <c r="W50" s="54">
        <v>6680</v>
      </c>
      <c r="X50" s="54">
        <f>+AA50+AC50+AF50+AI50+AL50</f>
        <v>6642</v>
      </c>
      <c r="Y50" s="54">
        <f t="shared" si="4"/>
        <v>38</v>
      </c>
      <c r="Z50" s="34">
        <v>360</v>
      </c>
      <c r="AA50" s="57">
        <v>380</v>
      </c>
      <c r="AB50" s="26">
        <f t="shared" si="18"/>
        <v>1.0555555555555556</v>
      </c>
      <c r="AC50" s="25">
        <v>1000</v>
      </c>
      <c r="AD50" s="61">
        <v>1032</v>
      </c>
      <c r="AE50" s="20">
        <f t="shared" si="0"/>
        <v>1.032</v>
      </c>
      <c r="AF50" s="25">
        <v>3100</v>
      </c>
      <c r="AG50" s="96">
        <v>3106</v>
      </c>
      <c r="AH50" s="26">
        <f t="shared" si="19"/>
        <v>1.0019354838709678</v>
      </c>
      <c r="AI50" s="199">
        <v>1600</v>
      </c>
      <c r="AJ50" s="224">
        <v>1600</v>
      </c>
      <c r="AK50" s="228">
        <f t="shared" si="20"/>
        <v>1</v>
      </c>
      <c r="AL50" s="25">
        <v>562</v>
      </c>
      <c r="AM50" s="21"/>
      <c r="AN50" s="20">
        <f t="shared" si="21"/>
        <v>0</v>
      </c>
      <c r="AO50" s="55"/>
      <c r="AP50" s="55"/>
      <c r="AQ50" s="51"/>
      <c r="AR50" s="51"/>
      <c r="AS50" s="23" t="s">
        <v>430</v>
      </c>
    </row>
    <row r="51" spans="1:45" ht="63" x14ac:dyDescent="0.25">
      <c r="A51" s="14">
        <v>1</v>
      </c>
      <c r="B51" s="15" t="s">
        <v>36</v>
      </c>
      <c r="C51" s="14">
        <v>9</v>
      </c>
      <c r="D51" s="15" t="s">
        <v>98</v>
      </c>
      <c r="E51" s="14">
        <v>3</v>
      </c>
      <c r="F51" s="15" t="s">
        <v>99</v>
      </c>
      <c r="G51" s="14">
        <v>20</v>
      </c>
      <c r="H51" s="15" t="s">
        <v>100</v>
      </c>
      <c r="I51" s="14">
        <v>136</v>
      </c>
      <c r="J51" s="16" t="s">
        <v>108</v>
      </c>
      <c r="K51" s="14">
        <v>148</v>
      </c>
      <c r="L51" s="16" t="s">
        <v>109</v>
      </c>
      <c r="M51" s="44"/>
      <c r="N51" s="45" t="s">
        <v>46</v>
      </c>
      <c r="O51" s="45">
        <v>7884</v>
      </c>
      <c r="P51" s="16" t="s">
        <v>111</v>
      </c>
      <c r="Q51" s="16" t="s">
        <v>112</v>
      </c>
      <c r="R51" s="16"/>
      <c r="S51" s="63"/>
      <c r="T51" s="17" t="s">
        <v>43</v>
      </c>
      <c r="U51" s="17" t="s">
        <v>44</v>
      </c>
      <c r="V51" s="14" t="s">
        <v>64</v>
      </c>
      <c r="W51" s="54">
        <v>215</v>
      </c>
      <c r="X51" s="54">
        <f>+AA51+AC51+AF51+AI51+AL51</f>
        <v>215</v>
      </c>
      <c r="Y51" s="54">
        <f t="shared" si="4"/>
        <v>0</v>
      </c>
      <c r="Z51" s="34">
        <v>35</v>
      </c>
      <c r="AA51" s="57">
        <v>34</v>
      </c>
      <c r="AB51" s="26">
        <f t="shared" si="18"/>
        <v>0.97142857142857142</v>
      </c>
      <c r="AC51" s="25">
        <v>46</v>
      </c>
      <c r="AD51" s="59">
        <v>46</v>
      </c>
      <c r="AE51" s="20">
        <f t="shared" si="0"/>
        <v>1</v>
      </c>
      <c r="AF51" s="25">
        <v>45</v>
      </c>
      <c r="AG51" s="59">
        <v>45</v>
      </c>
      <c r="AH51" s="26">
        <f t="shared" si="19"/>
        <v>1</v>
      </c>
      <c r="AI51" s="199">
        <v>45</v>
      </c>
      <c r="AJ51" s="59">
        <v>45</v>
      </c>
      <c r="AK51" s="227">
        <f t="shared" si="20"/>
        <v>1</v>
      </c>
      <c r="AL51" s="25">
        <v>45</v>
      </c>
      <c r="AM51" s="21"/>
      <c r="AN51" s="20">
        <f t="shared" si="21"/>
        <v>0</v>
      </c>
      <c r="AO51" s="55"/>
      <c r="AP51" s="55"/>
      <c r="AQ51" s="51"/>
      <c r="AR51" s="51"/>
      <c r="AS51" s="23" t="s">
        <v>430</v>
      </c>
    </row>
    <row r="52" spans="1:45" ht="63" x14ac:dyDescent="0.25">
      <c r="A52" s="14">
        <v>1</v>
      </c>
      <c r="B52" s="15" t="s">
        <v>36</v>
      </c>
      <c r="C52" s="14">
        <v>9</v>
      </c>
      <c r="D52" s="15" t="s">
        <v>98</v>
      </c>
      <c r="E52" s="14">
        <v>3</v>
      </c>
      <c r="F52" s="15" t="s">
        <v>99</v>
      </c>
      <c r="G52" s="14">
        <v>20</v>
      </c>
      <c r="H52" s="15" t="s">
        <v>100</v>
      </c>
      <c r="I52" s="14">
        <v>136</v>
      </c>
      <c r="J52" s="16" t="s">
        <v>108</v>
      </c>
      <c r="K52" s="14">
        <v>148</v>
      </c>
      <c r="L52" s="16" t="s">
        <v>109</v>
      </c>
      <c r="M52" s="44"/>
      <c r="N52" s="45" t="s">
        <v>46</v>
      </c>
      <c r="O52" s="45">
        <v>7884</v>
      </c>
      <c r="P52" s="16" t="s">
        <v>111</v>
      </c>
      <c r="Q52" s="16" t="s">
        <v>113</v>
      </c>
      <c r="R52" s="16"/>
      <c r="S52" s="63" t="s">
        <v>467</v>
      </c>
      <c r="T52" s="17" t="s">
        <v>43</v>
      </c>
      <c r="U52" s="17"/>
      <c r="V52" s="14" t="s">
        <v>64</v>
      </c>
      <c r="W52" s="54">
        <v>1</v>
      </c>
      <c r="X52" s="54">
        <f t="shared" ref="X52" si="22">+Z52+AC52+AF52+AI52+AL52</f>
        <v>1</v>
      </c>
      <c r="Y52" s="54"/>
      <c r="Z52" s="35">
        <v>0.12</v>
      </c>
      <c r="AA52" s="68">
        <v>0.12</v>
      </c>
      <c r="AB52" s="26">
        <f t="shared" ref="AB52" si="23">+AA52/Z52</f>
        <v>1</v>
      </c>
      <c r="AC52" s="35">
        <v>0.25</v>
      </c>
      <c r="AD52" s="21">
        <v>0.25</v>
      </c>
      <c r="AE52" s="20">
        <f t="shared" ref="AE52" si="24">+AD52/AC52</f>
        <v>1</v>
      </c>
      <c r="AF52" s="35">
        <v>0.25</v>
      </c>
      <c r="AG52" s="21">
        <v>0.25</v>
      </c>
      <c r="AH52" s="26">
        <f t="shared" ref="AH52:AH53" si="25">+AG52/AF52</f>
        <v>1</v>
      </c>
      <c r="AI52" s="200">
        <v>0.26</v>
      </c>
      <c r="AJ52" s="21">
        <v>0.26</v>
      </c>
      <c r="AK52" s="228">
        <f t="shared" ref="AK52:AK53" si="26">+AJ52/AI52</f>
        <v>1</v>
      </c>
      <c r="AL52" s="35">
        <v>0.12</v>
      </c>
      <c r="AM52" s="21"/>
      <c r="AN52" s="20">
        <f t="shared" ref="AN52:AN53" si="27">+AM52/AL52</f>
        <v>0</v>
      </c>
      <c r="AO52" s="55"/>
      <c r="AP52" s="55"/>
      <c r="AQ52" s="51"/>
      <c r="AR52" s="51"/>
      <c r="AS52" s="23" t="s">
        <v>430</v>
      </c>
    </row>
    <row r="53" spans="1:45" ht="63" x14ac:dyDescent="0.25">
      <c r="A53" s="14">
        <v>1</v>
      </c>
      <c r="B53" s="15" t="s">
        <v>36</v>
      </c>
      <c r="C53" s="14">
        <v>9</v>
      </c>
      <c r="D53" s="15" t="s">
        <v>98</v>
      </c>
      <c r="E53" s="14">
        <v>3</v>
      </c>
      <c r="F53" s="15" t="s">
        <v>99</v>
      </c>
      <c r="G53" s="14">
        <v>20</v>
      </c>
      <c r="H53" s="15" t="s">
        <v>100</v>
      </c>
      <c r="I53" s="14">
        <v>136</v>
      </c>
      <c r="J53" s="16" t="s">
        <v>108</v>
      </c>
      <c r="K53" s="14">
        <v>148</v>
      </c>
      <c r="L53" s="16" t="s">
        <v>109</v>
      </c>
      <c r="M53" s="44"/>
      <c r="N53" s="45" t="s">
        <v>46</v>
      </c>
      <c r="O53" s="45">
        <v>7884</v>
      </c>
      <c r="P53" s="16" t="s">
        <v>111</v>
      </c>
      <c r="Q53" s="16" t="s">
        <v>429</v>
      </c>
      <c r="R53" s="16"/>
      <c r="S53" s="63"/>
      <c r="T53" s="17" t="s">
        <v>43</v>
      </c>
      <c r="U53" s="17" t="s">
        <v>44</v>
      </c>
      <c r="V53" s="14" t="s">
        <v>64</v>
      </c>
      <c r="W53" s="54">
        <v>1</v>
      </c>
      <c r="X53" s="54">
        <f t="shared" ref="X53:X54" si="28">+Z53+AC53+AF53+AI53+AL53</f>
        <v>3.15</v>
      </c>
      <c r="Y53" s="54">
        <f t="shared" si="4"/>
        <v>-2.15</v>
      </c>
      <c r="Z53" s="35">
        <v>0</v>
      </c>
      <c r="AA53" s="68">
        <v>0</v>
      </c>
      <c r="AB53" s="26" t="s">
        <v>94</v>
      </c>
      <c r="AC53" s="35">
        <v>1</v>
      </c>
      <c r="AD53" s="21">
        <v>0.85</v>
      </c>
      <c r="AE53" s="20">
        <f t="shared" si="0"/>
        <v>0.85</v>
      </c>
      <c r="AF53" s="35">
        <v>1.05</v>
      </c>
      <c r="AG53" s="21">
        <v>1.1299999999999999</v>
      </c>
      <c r="AH53" s="26">
        <f t="shared" si="25"/>
        <v>1.0761904761904761</v>
      </c>
      <c r="AI53" s="200">
        <v>1</v>
      </c>
      <c r="AJ53" s="30">
        <v>1</v>
      </c>
      <c r="AK53" s="228">
        <f t="shared" si="26"/>
        <v>1</v>
      </c>
      <c r="AL53" s="35">
        <v>0.1</v>
      </c>
      <c r="AM53" s="21">
        <v>0</v>
      </c>
      <c r="AN53" s="20">
        <f t="shared" si="27"/>
        <v>0</v>
      </c>
      <c r="AO53" s="55"/>
      <c r="AP53" s="55"/>
      <c r="AQ53" s="51"/>
      <c r="AR53" s="51"/>
      <c r="AS53" s="23" t="s">
        <v>430</v>
      </c>
    </row>
    <row r="54" spans="1:45" ht="63" x14ac:dyDescent="0.25">
      <c r="A54" s="14">
        <v>1</v>
      </c>
      <c r="B54" s="15" t="s">
        <v>36</v>
      </c>
      <c r="C54" s="14">
        <v>9</v>
      </c>
      <c r="D54" s="15" t="s">
        <v>98</v>
      </c>
      <c r="E54" s="14">
        <v>2</v>
      </c>
      <c r="F54" s="15" t="s">
        <v>38</v>
      </c>
      <c r="G54" s="14">
        <v>20</v>
      </c>
      <c r="H54" s="15" t="s">
        <v>100</v>
      </c>
      <c r="I54" s="14">
        <v>137</v>
      </c>
      <c r="J54" s="16" t="s">
        <v>440</v>
      </c>
      <c r="K54" s="14">
        <v>149</v>
      </c>
      <c r="L54" s="16" t="s">
        <v>114</v>
      </c>
      <c r="M54" s="44">
        <v>0</v>
      </c>
      <c r="N54" s="45" t="s">
        <v>42</v>
      </c>
      <c r="O54" s="46"/>
      <c r="P54" s="47"/>
      <c r="Q54" s="47"/>
      <c r="R54" s="47"/>
      <c r="S54" s="48">
        <f>+W54</f>
        <v>1</v>
      </c>
      <c r="T54" s="31" t="s">
        <v>104</v>
      </c>
      <c r="U54" s="31"/>
      <c r="V54" s="14" t="s">
        <v>64</v>
      </c>
      <c r="W54" s="49">
        <v>1</v>
      </c>
      <c r="X54" s="49">
        <f t="shared" si="28"/>
        <v>1</v>
      </c>
      <c r="Y54" s="49">
        <f t="shared" si="4"/>
        <v>0</v>
      </c>
      <c r="Z54" s="18">
        <v>0.05</v>
      </c>
      <c r="AA54" s="19">
        <v>0.05</v>
      </c>
      <c r="AB54" s="26">
        <f t="shared" si="18"/>
        <v>1</v>
      </c>
      <c r="AC54" s="18">
        <v>0.25</v>
      </c>
      <c r="AD54" s="19">
        <v>0.25</v>
      </c>
      <c r="AE54" s="20">
        <f t="shared" si="0"/>
        <v>1</v>
      </c>
      <c r="AF54" s="38">
        <v>0.25</v>
      </c>
      <c r="AG54" s="50">
        <v>0.25</v>
      </c>
      <c r="AH54" s="26">
        <f t="shared" si="19"/>
        <v>1</v>
      </c>
      <c r="AI54" s="197">
        <v>0.25</v>
      </c>
      <c r="AJ54" s="220">
        <v>0.25</v>
      </c>
      <c r="AK54" s="229">
        <f t="shared" si="20"/>
        <v>1</v>
      </c>
      <c r="AL54" s="18">
        <v>0.2</v>
      </c>
      <c r="AM54" s="21"/>
      <c r="AN54" s="20">
        <f t="shared" si="21"/>
        <v>0</v>
      </c>
      <c r="AO54" s="194">
        <f>+(AD54+AA54+AG54+AJ54)/(AC54+Z54+AF54+AI54)</f>
        <v>1</v>
      </c>
      <c r="AP54" s="194">
        <f>(AA54+AD54+AG54+AJ54+AM54)/(AL54+AI54+AF54+AC54+AA54)</f>
        <v>0.8</v>
      </c>
      <c r="AQ54" s="51">
        <v>0.4</v>
      </c>
      <c r="AR54" s="51">
        <v>0.02</v>
      </c>
      <c r="AS54" s="23" t="s">
        <v>430</v>
      </c>
    </row>
    <row r="55" spans="1:45" ht="63" x14ac:dyDescent="0.25">
      <c r="A55" s="14">
        <v>1</v>
      </c>
      <c r="B55" s="15" t="s">
        <v>36</v>
      </c>
      <c r="C55" s="14">
        <v>9</v>
      </c>
      <c r="D55" s="15" t="s">
        <v>98</v>
      </c>
      <c r="E55" s="14">
        <v>2</v>
      </c>
      <c r="F55" s="15" t="s">
        <v>38</v>
      </c>
      <c r="G55" s="14">
        <v>20</v>
      </c>
      <c r="H55" s="15" t="s">
        <v>100</v>
      </c>
      <c r="I55" s="14">
        <v>137</v>
      </c>
      <c r="J55" s="16" t="s">
        <v>440</v>
      </c>
      <c r="K55" s="14">
        <v>149</v>
      </c>
      <c r="L55" s="16" t="s">
        <v>114</v>
      </c>
      <c r="M55" s="44"/>
      <c r="N55" s="45" t="s">
        <v>46</v>
      </c>
      <c r="O55" s="45">
        <v>7855</v>
      </c>
      <c r="P55" s="52" t="s">
        <v>115</v>
      </c>
      <c r="Q55" s="52" t="s">
        <v>116</v>
      </c>
      <c r="R55" s="52">
        <v>7</v>
      </c>
      <c r="S55" s="53"/>
      <c r="T55" s="31" t="s">
        <v>104</v>
      </c>
      <c r="U55" s="31"/>
      <c r="V55" s="14" t="s">
        <v>56</v>
      </c>
      <c r="W55" s="58">
        <v>1</v>
      </c>
      <c r="X55" s="58">
        <f>+AL55</f>
        <v>1</v>
      </c>
      <c r="Y55" s="58">
        <f t="shared" si="4"/>
        <v>0</v>
      </c>
      <c r="Z55" s="25">
        <v>0.1</v>
      </c>
      <c r="AA55" s="21">
        <v>0.1</v>
      </c>
      <c r="AB55" s="26">
        <f t="shared" si="18"/>
        <v>1</v>
      </c>
      <c r="AC55" s="25">
        <v>0.4</v>
      </c>
      <c r="AD55" s="21">
        <v>0.4</v>
      </c>
      <c r="AE55" s="20">
        <f t="shared" si="0"/>
        <v>1</v>
      </c>
      <c r="AF55" s="25">
        <v>0.7</v>
      </c>
      <c r="AG55" s="21">
        <v>0.7</v>
      </c>
      <c r="AH55" s="26">
        <f t="shared" si="19"/>
        <v>1</v>
      </c>
      <c r="AI55" s="199">
        <v>1</v>
      </c>
      <c r="AJ55" s="21">
        <v>1</v>
      </c>
      <c r="AK55" s="229">
        <f t="shared" si="20"/>
        <v>1</v>
      </c>
      <c r="AL55" s="25">
        <v>1</v>
      </c>
      <c r="AM55" s="21"/>
      <c r="AN55" s="20">
        <f t="shared" si="21"/>
        <v>0</v>
      </c>
      <c r="AO55" s="55"/>
      <c r="AP55" s="55"/>
      <c r="AQ55" s="51"/>
      <c r="AR55" s="51"/>
      <c r="AS55" s="23" t="s">
        <v>430</v>
      </c>
    </row>
    <row r="56" spans="1:45" ht="63" x14ac:dyDescent="0.25">
      <c r="A56" s="14">
        <v>1</v>
      </c>
      <c r="B56" s="15" t="s">
        <v>36</v>
      </c>
      <c r="C56" s="14">
        <v>9</v>
      </c>
      <c r="D56" s="15" t="s">
        <v>98</v>
      </c>
      <c r="E56" s="14">
        <v>2</v>
      </c>
      <c r="F56" s="15" t="s">
        <v>38</v>
      </c>
      <c r="G56" s="14">
        <v>20</v>
      </c>
      <c r="H56" s="15" t="s">
        <v>100</v>
      </c>
      <c r="I56" s="14">
        <v>137</v>
      </c>
      <c r="J56" s="16" t="s">
        <v>440</v>
      </c>
      <c r="K56" s="14">
        <v>149</v>
      </c>
      <c r="L56" s="16" t="s">
        <v>114</v>
      </c>
      <c r="M56" s="44"/>
      <c r="N56" s="45" t="s">
        <v>46</v>
      </c>
      <c r="O56" s="45">
        <v>7855</v>
      </c>
      <c r="P56" s="52" t="s">
        <v>115</v>
      </c>
      <c r="Q56" s="52" t="s">
        <v>117</v>
      </c>
      <c r="R56" s="52"/>
      <c r="S56" s="53"/>
      <c r="T56" s="31" t="s">
        <v>104</v>
      </c>
      <c r="U56" s="31"/>
      <c r="V56" s="14" t="s">
        <v>64</v>
      </c>
      <c r="W56" s="49">
        <v>1</v>
      </c>
      <c r="X56" s="49">
        <f>+Z56+AC56+AF56+AI56+AL56</f>
        <v>1</v>
      </c>
      <c r="Y56" s="49">
        <f t="shared" si="4"/>
        <v>0</v>
      </c>
      <c r="Z56" s="18">
        <v>0.05</v>
      </c>
      <c r="AA56" s="254">
        <v>0.05</v>
      </c>
      <c r="AB56" s="26">
        <f t="shared" si="18"/>
        <v>1</v>
      </c>
      <c r="AC56" s="18">
        <v>0.25</v>
      </c>
      <c r="AD56" s="19">
        <v>0.25</v>
      </c>
      <c r="AE56" s="20">
        <f t="shared" si="0"/>
        <v>1</v>
      </c>
      <c r="AF56" s="18">
        <v>0.25</v>
      </c>
      <c r="AG56" s="19">
        <v>0.25</v>
      </c>
      <c r="AH56" s="26">
        <f t="shared" si="19"/>
        <v>1</v>
      </c>
      <c r="AI56" s="197">
        <v>0.25</v>
      </c>
      <c r="AJ56" s="220">
        <v>0.25</v>
      </c>
      <c r="AK56" s="227">
        <f t="shared" si="20"/>
        <v>1</v>
      </c>
      <c r="AL56" s="18">
        <v>0.2</v>
      </c>
      <c r="AM56" s="21"/>
      <c r="AN56" s="20">
        <f t="shared" si="21"/>
        <v>0</v>
      </c>
      <c r="AO56" s="55"/>
      <c r="AP56" s="55"/>
      <c r="AQ56" s="51"/>
      <c r="AR56" s="51"/>
      <c r="AS56" s="23" t="s">
        <v>430</v>
      </c>
    </row>
    <row r="57" spans="1:45" ht="63" x14ac:dyDescent="0.25">
      <c r="A57" s="14">
        <v>1</v>
      </c>
      <c r="B57" s="15" t="s">
        <v>36</v>
      </c>
      <c r="C57" s="14">
        <v>9</v>
      </c>
      <c r="D57" s="15" t="s">
        <v>98</v>
      </c>
      <c r="E57" s="14">
        <v>1</v>
      </c>
      <c r="F57" s="15" t="s">
        <v>50</v>
      </c>
      <c r="G57" s="14">
        <v>20</v>
      </c>
      <c r="H57" s="15" t="s">
        <v>100</v>
      </c>
      <c r="I57" s="14">
        <v>138</v>
      </c>
      <c r="J57" s="16" t="s">
        <v>441</v>
      </c>
      <c r="K57" s="14">
        <v>150</v>
      </c>
      <c r="L57" s="16" t="s">
        <v>118</v>
      </c>
      <c r="M57" s="44">
        <v>0</v>
      </c>
      <c r="N57" s="45" t="s">
        <v>42</v>
      </c>
      <c r="O57" s="46"/>
      <c r="P57" s="56"/>
      <c r="Q57" s="56"/>
      <c r="R57" s="56"/>
      <c r="S57" s="44">
        <f>+W57</f>
        <v>40000</v>
      </c>
      <c r="T57" s="31" t="s">
        <v>104</v>
      </c>
      <c r="U57" s="207" t="s">
        <v>566</v>
      </c>
      <c r="V57" s="14" t="s">
        <v>45</v>
      </c>
      <c r="W57" s="54">
        <v>40000</v>
      </c>
      <c r="X57" s="54">
        <f t="shared" ref="X57:X58" si="29">+AC57</f>
        <v>40000</v>
      </c>
      <c r="Y57" s="54">
        <f t="shared" si="4"/>
        <v>0</v>
      </c>
      <c r="Z57" s="34">
        <v>40000</v>
      </c>
      <c r="AA57" s="253">
        <v>42173</v>
      </c>
      <c r="AB57" s="26">
        <f t="shared" si="18"/>
        <v>1.054325</v>
      </c>
      <c r="AC57" s="34">
        <v>40000</v>
      </c>
      <c r="AD57" s="57">
        <v>43670</v>
      </c>
      <c r="AE57" s="22">
        <f t="shared" si="0"/>
        <v>1.09175</v>
      </c>
      <c r="AF57" s="34">
        <v>40000</v>
      </c>
      <c r="AG57" s="99">
        <v>42248</v>
      </c>
      <c r="AH57" s="26">
        <f t="shared" si="19"/>
        <v>1.0562</v>
      </c>
      <c r="AI57" s="199">
        <v>40000</v>
      </c>
      <c r="AJ57" s="199">
        <v>40221</v>
      </c>
      <c r="AK57" s="229">
        <f t="shared" si="20"/>
        <v>1.005525</v>
      </c>
      <c r="AL57" s="34">
        <v>40000</v>
      </c>
      <c r="AM57" s="21"/>
      <c r="AN57" s="20">
        <f t="shared" si="21"/>
        <v>0</v>
      </c>
      <c r="AO57" s="194">
        <v>1.052</v>
      </c>
      <c r="AP57" s="194">
        <v>0.84160000000000001</v>
      </c>
      <c r="AQ57" s="51">
        <v>0.81230000000000002</v>
      </c>
      <c r="AR57" s="51">
        <v>0.16250000000000001</v>
      </c>
      <c r="AS57" s="23" t="s">
        <v>430</v>
      </c>
    </row>
    <row r="58" spans="1:45" ht="63" x14ac:dyDescent="0.25">
      <c r="A58" s="14">
        <v>1</v>
      </c>
      <c r="B58" s="15" t="s">
        <v>36</v>
      </c>
      <c r="C58" s="14">
        <v>9</v>
      </c>
      <c r="D58" s="15" t="s">
        <v>98</v>
      </c>
      <c r="E58" s="14">
        <v>1</v>
      </c>
      <c r="F58" s="15" t="s">
        <v>50</v>
      </c>
      <c r="G58" s="14">
        <v>20</v>
      </c>
      <c r="H58" s="15" t="s">
        <v>100</v>
      </c>
      <c r="I58" s="14">
        <v>138</v>
      </c>
      <c r="J58" s="16" t="s">
        <v>441</v>
      </c>
      <c r="K58" s="14">
        <v>150</v>
      </c>
      <c r="L58" s="16" t="s">
        <v>118</v>
      </c>
      <c r="M58" s="44"/>
      <c r="N58" s="45" t="s">
        <v>46</v>
      </c>
      <c r="O58" s="45">
        <v>7854</v>
      </c>
      <c r="P58" s="52" t="s">
        <v>119</v>
      </c>
      <c r="Q58" s="52" t="s">
        <v>120</v>
      </c>
      <c r="R58" s="52"/>
      <c r="S58" s="53"/>
      <c r="T58" s="31" t="s">
        <v>104</v>
      </c>
      <c r="U58" s="207" t="s">
        <v>566</v>
      </c>
      <c r="V58" s="14" t="s">
        <v>45</v>
      </c>
      <c r="W58" s="54">
        <v>40000</v>
      </c>
      <c r="X58" s="54">
        <f t="shared" si="29"/>
        <v>40000</v>
      </c>
      <c r="Y58" s="54">
        <f t="shared" si="4"/>
        <v>0</v>
      </c>
      <c r="Z58" s="34">
        <v>40000</v>
      </c>
      <c r="AA58" s="253">
        <v>42173</v>
      </c>
      <c r="AB58" s="26">
        <f t="shared" si="18"/>
        <v>1.054325</v>
      </c>
      <c r="AC58" s="34">
        <v>40000</v>
      </c>
      <c r="AD58" s="66">
        <v>43670</v>
      </c>
      <c r="AE58" s="22">
        <f t="shared" si="0"/>
        <v>1.09175</v>
      </c>
      <c r="AF58" s="34">
        <v>40000</v>
      </c>
      <c r="AG58" s="99">
        <v>42248</v>
      </c>
      <c r="AH58" s="26">
        <f t="shared" si="19"/>
        <v>1.0562</v>
      </c>
      <c r="AI58" s="199">
        <v>40000</v>
      </c>
      <c r="AJ58" s="199">
        <v>40221</v>
      </c>
      <c r="AK58" s="228">
        <f t="shared" si="20"/>
        <v>1.005525</v>
      </c>
      <c r="AL58" s="34">
        <v>40000</v>
      </c>
      <c r="AM58" s="21"/>
      <c r="AN58" s="20">
        <f t="shared" si="21"/>
        <v>0</v>
      </c>
      <c r="AO58" s="55"/>
      <c r="AP58" s="55"/>
      <c r="AQ58" s="51"/>
      <c r="AR58" s="51"/>
      <c r="AS58" s="23" t="s">
        <v>430</v>
      </c>
    </row>
    <row r="59" spans="1:45" ht="63" x14ac:dyDescent="0.25">
      <c r="A59" s="14">
        <v>1</v>
      </c>
      <c r="B59" s="15" t="s">
        <v>36</v>
      </c>
      <c r="C59" s="14">
        <v>9</v>
      </c>
      <c r="D59" s="15" t="s">
        <v>98</v>
      </c>
      <c r="E59" s="14">
        <v>1</v>
      </c>
      <c r="F59" s="15" t="s">
        <v>50</v>
      </c>
      <c r="G59" s="14">
        <v>20</v>
      </c>
      <c r="H59" s="15" t="s">
        <v>100</v>
      </c>
      <c r="I59" s="14">
        <v>138</v>
      </c>
      <c r="J59" s="16" t="s">
        <v>441</v>
      </c>
      <c r="K59" s="14">
        <v>150</v>
      </c>
      <c r="L59" s="16" t="s">
        <v>118</v>
      </c>
      <c r="M59" s="44"/>
      <c r="N59" s="45" t="s">
        <v>46</v>
      </c>
      <c r="O59" s="45">
        <v>7854</v>
      </c>
      <c r="P59" s="52" t="s">
        <v>119</v>
      </c>
      <c r="Q59" s="52" t="s">
        <v>121</v>
      </c>
      <c r="R59" s="52"/>
      <c r="S59" s="53"/>
      <c r="T59" s="31" t="s">
        <v>104</v>
      </c>
      <c r="U59" s="17"/>
      <c r="V59" s="14" t="s">
        <v>56</v>
      </c>
      <c r="W59" s="49">
        <v>0.3</v>
      </c>
      <c r="X59" s="49">
        <f>+AL59</f>
        <v>0.3</v>
      </c>
      <c r="Y59" s="58">
        <f t="shared" si="4"/>
        <v>0</v>
      </c>
      <c r="Z59" s="18">
        <v>0.1</v>
      </c>
      <c r="AA59" s="254">
        <v>0.1</v>
      </c>
      <c r="AB59" s="26">
        <f t="shared" si="18"/>
        <v>1</v>
      </c>
      <c r="AC59" s="38">
        <v>0.2</v>
      </c>
      <c r="AD59" s="50">
        <v>0.09</v>
      </c>
      <c r="AE59" s="20">
        <f t="shared" si="0"/>
        <v>0.44999999999999996</v>
      </c>
      <c r="AF59" s="18">
        <v>0.15</v>
      </c>
      <c r="AG59" s="19">
        <v>0.15</v>
      </c>
      <c r="AH59" s="26">
        <f t="shared" si="19"/>
        <v>1</v>
      </c>
      <c r="AI59" s="220">
        <v>0.3</v>
      </c>
      <c r="AJ59" s="50">
        <v>0.3</v>
      </c>
      <c r="AK59" s="229">
        <f t="shared" si="20"/>
        <v>1</v>
      </c>
      <c r="AL59" s="18">
        <v>0.3</v>
      </c>
      <c r="AM59" s="21"/>
      <c r="AN59" s="20">
        <f t="shared" si="21"/>
        <v>0</v>
      </c>
      <c r="AO59" s="55"/>
      <c r="AP59" s="55"/>
      <c r="AQ59" s="51"/>
      <c r="AR59" s="51"/>
      <c r="AS59" s="23" t="s">
        <v>430</v>
      </c>
    </row>
    <row r="60" spans="1:45" ht="63" x14ac:dyDescent="0.25">
      <c r="A60" s="14">
        <v>1</v>
      </c>
      <c r="B60" s="15" t="s">
        <v>36</v>
      </c>
      <c r="C60" s="14">
        <v>9</v>
      </c>
      <c r="D60" s="15" t="s">
        <v>98</v>
      </c>
      <c r="E60" s="14">
        <v>1</v>
      </c>
      <c r="F60" s="15" t="s">
        <v>50</v>
      </c>
      <c r="G60" s="14">
        <v>20</v>
      </c>
      <c r="H60" s="15" t="s">
        <v>100</v>
      </c>
      <c r="I60" s="14">
        <v>138</v>
      </c>
      <c r="J60" s="16" t="s">
        <v>441</v>
      </c>
      <c r="K60" s="14">
        <v>150</v>
      </c>
      <c r="L60" s="16" t="s">
        <v>118</v>
      </c>
      <c r="M60" s="44"/>
      <c r="N60" s="45" t="s">
        <v>46</v>
      </c>
      <c r="O60" s="45">
        <v>7854</v>
      </c>
      <c r="P60" s="52" t="s">
        <v>119</v>
      </c>
      <c r="Q60" s="52" t="s">
        <v>122</v>
      </c>
      <c r="R60" s="52"/>
      <c r="S60" s="53"/>
      <c r="T60" s="31" t="s">
        <v>104</v>
      </c>
      <c r="U60" s="17"/>
      <c r="V60" s="14" t="s">
        <v>64</v>
      </c>
      <c r="W60" s="54">
        <v>300</v>
      </c>
      <c r="X60" s="54">
        <f t="shared" ref="X60:X75" si="30">+Z60+AC60+AF60+AI60+AL60</f>
        <v>300</v>
      </c>
      <c r="Y60" s="54">
        <f t="shared" si="4"/>
        <v>0</v>
      </c>
      <c r="Z60" s="34">
        <v>30</v>
      </c>
      <c r="AA60" s="253">
        <v>30</v>
      </c>
      <c r="AB60" s="26">
        <f t="shared" si="18"/>
        <v>1</v>
      </c>
      <c r="AC60" s="25">
        <v>80</v>
      </c>
      <c r="AD60" s="59">
        <v>80</v>
      </c>
      <c r="AE60" s="20">
        <f t="shared" si="0"/>
        <v>1</v>
      </c>
      <c r="AF60" s="25">
        <v>80</v>
      </c>
      <c r="AG60" s="30">
        <v>80</v>
      </c>
      <c r="AH60" s="26">
        <f t="shared" si="19"/>
        <v>1</v>
      </c>
      <c r="AI60" s="199">
        <v>80</v>
      </c>
      <c r="AJ60" s="59">
        <v>101</v>
      </c>
      <c r="AK60" s="227">
        <f t="shared" si="20"/>
        <v>1.2625</v>
      </c>
      <c r="AL60" s="25">
        <v>30</v>
      </c>
      <c r="AM60" s="21"/>
      <c r="AN60" s="20">
        <f t="shared" si="21"/>
        <v>0</v>
      </c>
      <c r="AO60" s="55"/>
      <c r="AP60" s="55"/>
      <c r="AQ60" s="51"/>
      <c r="AR60" s="51"/>
      <c r="AS60" s="23" t="s">
        <v>430</v>
      </c>
    </row>
    <row r="61" spans="1:45" ht="63" x14ac:dyDescent="0.25">
      <c r="A61" s="14">
        <v>1</v>
      </c>
      <c r="B61" s="15" t="s">
        <v>36</v>
      </c>
      <c r="C61" s="14">
        <v>9</v>
      </c>
      <c r="D61" s="15" t="s">
        <v>98</v>
      </c>
      <c r="E61" s="14">
        <v>1</v>
      </c>
      <c r="F61" s="15" t="s">
        <v>50</v>
      </c>
      <c r="G61" s="14">
        <v>20</v>
      </c>
      <c r="H61" s="15" t="s">
        <v>100</v>
      </c>
      <c r="I61" s="14">
        <v>138</v>
      </c>
      <c r="J61" s="16" t="s">
        <v>441</v>
      </c>
      <c r="K61" s="14">
        <v>150</v>
      </c>
      <c r="L61" s="16" t="s">
        <v>118</v>
      </c>
      <c r="M61" s="44"/>
      <c r="N61" s="45" t="s">
        <v>46</v>
      </c>
      <c r="O61" s="45">
        <v>7854</v>
      </c>
      <c r="P61" s="52" t="s">
        <v>119</v>
      </c>
      <c r="Q61" s="52" t="s">
        <v>123</v>
      </c>
      <c r="R61" s="52"/>
      <c r="S61" s="53"/>
      <c r="T61" s="31" t="s">
        <v>104</v>
      </c>
      <c r="U61" s="17"/>
      <c r="V61" s="14" t="s">
        <v>64</v>
      </c>
      <c r="W61" s="54">
        <v>3</v>
      </c>
      <c r="X61" s="54">
        <f t="shared" si="30"/>
        <v>3</v>
      </c>
      <c r="Y61" s="54">
        <f t="shared" si="4"/>
        <v>0</v>
      </c>
      <c r="Z61" s="34">
        <v>0</v>
      </c>
      <c r="AA61" s="57">
        <v>0</v>
      </c>
      <c r="AB61" s="64" t="s">
        <v>94</v>
      </c>
      <c r="AC61" s="25">
        <v>1</v>
      </c>
      <c r="AD61" s="59">
        <v>1</v>
      </c>
      <c r="AE61" s="20">
        <f t="shared" si="0"/>
        <v>1</v>
      </c>
      <c r="AF61" s="25">
        <v>1</v>
      </c>
      <c r="AG61" s="59">
        <v>1</v>
      </c>
      <c r="AH61" s="26">
        <f t="shared" si="19"/>
        <v>1</v>
      </c>
      <c r="AI61" s="199">
        <v>1</v>
      </c>
      <c r="AJ61" s="59">
        <v>1</v>
      </c>
      <c r="AK61" s="227">
        <f t="shared" si="20"/>
        <v>1</v>
      </c>
      <c r="AL61" s="25">
        <v>0</v>
      </c>
      <c r="AM61" s="21"/>
      <c r="AN61" s="64" t="s">
        <v>94</v>
      </c>
      <c r="AO61" s="55"/>
      <c r="AP61" s="55"/>
      <c r="AQ61" s="51"/>
      <c r="AR61" s="51"/>
      <c r="AS61" s="23" t="s">
        <v>430</v>
      </c>
    </row>
    <row r="62" spans="1:45" ht="63" x14ac:dyDescent="0.25">
      <c r="A62" s="14">
        <v>1</v>
      </c>
      <c r="B62" s="15" t="s">
        <v>36</v>
      </c>
      <c r="C62" s="14">
        <v>9</v>
      </c>
      <c r="D62" s="15" t="s">
        <v>98</v>
      </c>
      <c r="E62" s="14">
        <v>1</v>
      </c>
      <c r="F62" s="15" t="s">
        <v>50</v>
      </c>
      <c r="G62" s="14">
        <v>20</v>
      </c>
      <c r="H62" s="15" t="s">
        <v>100</v>
      </c>
      <c r="I62" s="14">
        <v>138</v>
      </c>
      <c r="J62" s="16" t="s">
        <v>441</v>
      </c>
      <c r="K62" s="14">
        <v>150</v>
      </c>
      <c r="L62" s="16" t="s">
        <v>118</v>
      </c>
      <c r="M62" s="44"/>
      <c r="N62" s="45" t="s">
        <v>46</v>
      </c>
      <c r="O62" s="45">
        <v>7854</v>
      </c>
      <c r="P62" s="52" t="s">
        <v>119</v>
      </c>
      <c r="Q62" s="52" t="s">
        <v>124</v>
      </c>
      <c r="R62" s="52"/>
      <c r="S62" s="53"/>
      <c r="T62" s="31" t="s">
        <v>104</v>
      </c>
      <c r="U62" s="17"/>
      <c r="V62" s="14" t="s">
        <v>64</v>
      </c>
      <c r="W62" s="54">
        <v>35</v>
      </c>
      <c r="X62" s="54">
        <f t="shared" si="30"/>
        <v>35</v>
      </c>
      <c r="Y62" s="54">
        <f t="shared" si="4"/>
        <v>0</v>
      </c>
      <c r="Z62" s="34">
        <v>0</v>
      </c>
      <c r="AA62" s="57">
        <v>0</v>
      </c>
      <c r="AB62" s="64" t="s">
        <v>94</v>
      </c>
      <c r="AC62" s="25">
        <v>35</v>
      </c>
      <c r="AD62" s="59">
        <v>35</v>
      </c>
      <c r="AE62" s="20">
        <f t="shared" si="0"/>
        <v>1</v>
      </c>
      <c r="AF62" s="25">
        <v>0</v>
      </c>
      <c r="AG62" s="21"/>
      <c r="AH62" s="64" t="s">
        <v>94</v>
      </c>
      <c r="AI62" s="199">
        <v>0</v>
      </c>
      <c r="AJ62" s="21"/>
      <c r="AK62" s="250" t="s">
        <v>94</v>
      </c>
      <c r="AL62" s="25">
        <v>0</v>
      </c>
      <c r="AM62" s="21"/>
      <c r="AN62" s="64" t="s">
        <v>94</v>
      </c>
      <c r="AO62" s="55"/>
      <c r="AP62" s="55"/>
      <c r="AQ62" s="51"/>
      <c r="AR62" s="51"/>
      <c r="AS62" s="23" t="s">
        <v>430</v>
      </c>
    </row>
    <row r="63" spans="1:45" ht="63" x14ac:dyDescent="0.25">
      <c r="A63" s="14">
        <v>1</v>
      </c>
      <c r="B63" s="15" t="s">
        <v>36</v>
      </c>
      <c r="C63" s="14">
        <v>9</v>
      </c>
      <c r="D63" s="15" t="s">
        <v>98</v>
      </c>
      <c r="E63" s="14">
        <v>1</v>
      </c>
      <c r="F63" s="15" t="s">
        <v>50</v>
      </c>
      <c r="G63" s="14">
        <v>20</v>
      </c>
      <c r="H63" s="15" t="s">
        <v>100</v>
      </c>
      <c r="I63" s="14">
        <v>138</v>
      </c>
      <c r="J63" s="16" t="s">
        <v>441</v>
      </c>
      <c r="K63" s="14">
        <v>150</v>
      </c>
      <c r="L63" s="16" t="s">
        <v>118</v>
      </c>
      <c r="M63" s="44"/>
      <c r="N63" s="45" t="s">
        <v>46</v>
      </c>
      <c r="O63" s="45">
        <v>7854</v>
      </c>
      <c r="P63" s="52" t="s">
        <v>119</v>
      </c>
      <c r="Q63" s="52" t="s">
        <v>125</v>
      </c>
      <c r="R63" s="52"/>
      <c r="S63" s="53"/>
      <c r="T63" s="31" t="s">
        <v>104</v>
      </c>
      <c r="U63" s="17"/>
      <c r="V63" s="14" t="s">
        <v>64</v>
      </c>
      <c r="W63" s="54">
        <v>8</v>
      </c>
      <c r="X63" s="54">
        <f t="shared" si="30"/>
        <v>8</v>
      </c>
      <c r="Y63" s="54">
        <f t="shared" si="4"/>
        <v>0</v>
      </c>
      <c r="Z63" s="34">
        <v>1</v>
      </c>
      <c r="AA63" s="57">
        <v>1</v>
      </c>
      <c r="AB63" s="26">
        <f t="shared" ref="AB63:AB80" si="31">+AA63/Z63</f>
        <v>1</v>
      </c>
      <c r="AC63" s="25">
        <v>2</v>
      </c>
      <c r="AD63" s="59">
        <v>2</v>
      </c>
      <c r="AE63" s="20">
        <f t="shared" si="0"/>
        <v>1</v>
      </c>
      <c r="AF63" s="25">
        <v>2</v>
      </c>
      <c r="AG63" s="59">
        <v>2</v>
      </c>
      <c r="AH63" s="26">
        <f t="shared" ref="AH63:AH86" si="32">+AG63/AF63</f>
        <v>1</v>
      </c>
      <c r="AI63" s="199">
        <v>2</v>
      </c>
      <c r="AJ63" s="61">
        <v>2</v>
      </c>
      <c r="AK63" s="227">
        <f t="shared" ref="AK63:AK85" si="33">+AJ63/AI63</f>
        <v>1</v>
      </c>
      <c r="AL63" s="25">
        <v>1</v>
      </c>
      <c r="AM63" s="21"/>
      <c r="AN63" s="20">
        <f t="shared" ref="AN63:AN85" si="34">+AM63/AL63</f>
        <v>0</v>
      </c>
      <c r="AO63" s="55"/>
      <c r="AP63" s="55"/>
      <c r="AQ63" s="51"/>
      <c r="AR63" s="51"/>
      <c r="AS63" s="23" t="s">
        <v>430</v>
      </c>
    </row>
    <row r="64" spans="1:45" ht="78.75" x14ac:dyDescent="0.25">
      <c r="A64" s="14">
        <v>1</v>
      </c>
      <c r="B64" s="15" t="s">
        <v>36</v>
      </c>
      <c r="C64" s="14">
        <v>9</v>
      </c>
      <c r="D64" s="15" t="s">
        <v>98</v>
      </c>
      <c r="E64" s="14">
        <v>2</v>
      </c>
      <c r="F64" s="15" t="s">
        <v>38</v>
      </c>
      <c r="G64" s="14">
        <v>20</v>
      </c>
      <c r="H64" s="15" t="s">
        <v>100</v>
      </c>
      <c r="I64" s="14">
        <v>139</v>
      </c>
      <c r="J64" s="16" t="s">
        <v>126</v>
      </c>
      <c r="K64" s="14">
        <v>151</v>
      </c>
      <c r="L64" s="16" t="s">
        <v>127</v>
      </c>
      <c r="M64" s="44">
        <v>0</v>
      </c>
      <c r="N64" s="45" t="s">
        <v>42</v>
      </c>
      <c r="O64" s="46"/>
      <c r="P64" s="56"/>
      <c r="Q64" s="56"/>
      <c r="R64" s="56"/>
      <c r="S64" s="44">
        <v>1</v>
      </c>
      <c r="T64" s="17" t="s">
        <v>43</v>
      </c>
      <c r="U64" s="17" t="s">
        <v>418</v>
      </c>
      <c r="V64" s="14" t="s">
        <v>64</v>
      </c>
      <c r="W64" s="58">
        <v>1</v>
      </c>
      <c r="X64" s="58">
        <f t="shared" si="30"/>
        <v>1.0000000000000002</v>
      </c>
      <c r="Y64" s="58">
        <f t="shared" si="4"/>
        <v>0</v>
      </c>
      <c r="Z64" s="25">
        <v>0.1</v>
      </c>
      <c r="AA64" s="21">
        <v>0.1</v>
      </c>
      <c r="AB64" s="26">
        <f t="shared" si="31"/>
        <v>1</v>
      </c>
      <c r="AC64" s="25">
        <v>0.2</v>
      </c>
      <c r="AD64" s="21">
        <v>0.2</v>
      </c>
      <c r="AE64" s="20">
        <f t="shared" si="0"/>
        <v>1</v>
      </c>
      <c r="AF64" s="25">
        <v>0.3</v>
      </c>
      <c r="AG64" s="21">
        <v>0.3</v>
      </c>
      <c r="AH64" s="26">
        <f t="shared" si="32"/>
        <v>1</v>
      </c>
      <c r="AI64" s="200">
        <v>0.3</v>
      </c>
      <c r="AJ64" s="21">
        <v>0.3</v>
      </c>
      <c r="AK64" s="228">
        <f t="shared" si="33"/>
        <v>1</v>
      </c>
      <c r="AL64" s="25">
        <v>0.1</v>
      </c>
      <c r="AM64" s="21"/>
      <c r="AN64" s="20">
        <f t="shared" si="34"/>
        <v>0</v>
      </c>
      <c r="AO64" s="194">
        <v>1</v>
      </c>
      <c r="AP64" s="194">
        <v>0.9</v>
      </c>
      <c r="AQ64" s="51">
        <v>0.3</v>
      </c>
      <c r="AR64" s="51">
        <v>0.03</v>
      </c>
      <c r="AS64" s="23" t="s">
        <v>431</v>
      </c>
    </row>
    <row r="65" spans="1:45" ht="101.25" customHeight="1" x14ac:dyDescent="0.25">
      <c r="A65" s="14">
        <v>1</v>
      </c>
      <c r="B65" s="15" t="s">
        <v>36</v>
      </c>
      <c r="C65" s="14">
        <v>9</v>
      </c>
      <c r="D65" s="15" t="s">
        <v>98</v>
      </c>
      <c r="E65" s="14">
        <v>2</v>
      </c>
      <c r="F65" s="15" t="s">
        <v>38</v>
      </c>
      <c r="G65" s="14">
        <v>20</v>
      </c>
      <c r="H65" s="15" t="s">
        <v>100</v>
      </c>
      <c r="I65" s="14">
        <v>139</v>
      </c>
      <c r="J65" s="16" t="s">
        <v>126</v>
      </c>
      <c r="K65" s="14">
        <v>151</v>
      </c>
      <c r="L65" s="16" t="s">
        <v>127</v>
      </c>
      <c r="M65" s="15"/>
      <c r="N65" s="45" t="s">
        <v>46</v>
      </c>
      <c r="O65" s="45">
        <v>7656</v>
      </c>
      <c r="P65" s="52" t="s">
        <v>129</v>
      </c>
      <c r="Q65" s="52" t="s">
        <v>130</v>
      </c>
      <c r="R65" s="52">
        <v>3</v>
      </c>
      <c r="S65" s="53"/>
      <c r="T65" s="17" t="s">
        <v>43</v>
      </c>
      <c r="U65" s="17" t="s">
        <v>418</v>
      </c>
      <c r="V65" s="14" t="s">
        <v>64</v>
      </c>
      <c r="W65" s="58">
        <v>1</v>
      </c>
      <c r="X65" s="58">
        <f t="shared" si="30"/>
        <v>1.0000000000000002</v>
      </c>
      <c r="Y65" s="58">
        <f t="shared" si="4"/>
        <v>0</v>
      </c>
      <c r="Z65" s="25">
        <v>0.1</v>
      </c>
      <c r="AA65" s="21">
        <v>0.1</v>
      </c>
      <c r="AB65" s="26">
        <f t="shared" si="31"/>
        <v>1</v>
      </c>
      <c r="AC65" s="25">
        <v>0.2</v>
      </c>
      <c r="AD65" s="21">
        <v>0.2</v>
      </c>
      <c r="AE65" s="20">
        <f t="shared" si="0"/>
        <v>1</v>
      </c>
      <c r="AF65" s="25">
        <v>0.3</v>
      </c>
      <c r="AG65" s="21">
        <v>0.3</v>
      </c>
      <c r="AH65" s="26">
        <f t="shared" si="32"/>
        <v>1</v>
      </c>
      <c r="AI65" s="200">
        <v>0.3</v>
      </c>
      <c r="AJ65" s="21">
        <v>0.3</v>
      </c>
      <c r="AK65" s="228">
        <f t="shared" si="33"/>
        <v>1</v>
      </c>
      <c r="AL65" s="25">
        <v>0.1</v>
      </c>
      <c r="AM65" s="21"/>
      <c r="AN65" s="20">
        <f t="shared" si="34"/>
        <v>0</v>
      </c>
      <c r="AO65" s="55"/>
      <c r="AP65" s="55"/>
      <c r="AQ65" s="51"/>
      <c r="AR65" s="51"/>
      <c r="AS65" s="23" t="s">
        <v>430</v>
      </c>
    </row>
    <row r="66" spans="1:45" ht="91.5" customHeight="1" x14ac:dyDescent="0.25">
      <c r="A66" s="14">
        <v>1</v>
      </c>
      <c r="B66" s="15" t="s">
        <v>36</v>
      </c>
      <c r="C66" s="14">
        <v>9</v>
      </c>
      <c r="D66" s="15" t="s">
        <v>98</v>
      </c>
      <c r="E66" s="14">
        <v>2</v>
      </c>
      <c r="F66" s="15" t="s">
        <v>38</v>
      </c>
      <c r="G66" s="14">
        <v>20</v>
      </c>
      <c r="H66" s="15" t="s">
        <v>100</v>
      </c>
      <c r="I66" s="14">
        <v>139</v>
      </c>
      <c r="J66" s="16" t="s">
        <v>126</v>
      </c>
      <c r="K66" s="14">
        <v>151</v>
      </c>
      <c r="L66" s="16" t="s">
        <v>127</v>
      </c>
      <c r="M66" s="15"/>
      <c r="N66" s="45" t="s">
        <v>46</v>
      </c>
      <c r="O66" s="45">
        <v>7656</v>
      </c>
      <c r="P66" s="52" t="s">
        <v>129</v>
      </c>
      <c r="Q66" s="52" t="s">
        <v>131</v>
      </c>
      <c r="R66" s="52"/>
      <c r="S66" s="63" t="s">
        <v>467</v>
      </c>
      <c r="T66" s="17" t="s">
        <v>43</v>
      </c>
      <c r="U66" s="17" t="s">
        <v>418</v>
      </c>
      <c r="V66" s="14" t="s">
        <v>64</v>
      </c>
      <c r="W66" s="58">
        <v>1</v>
      </c>
      <c r="X66" s="58">
        <f t="shared" si="30"/>
        <v>1.0000000000000002</v>
      </c>
      <c r="Y66" s="58">
        <f t="shared" si="4"/>
        <v>0</v>
      </c>
      <c r="Z66" s="25">
        <v>0.1</v>
      </c>
      <c r="AA66" s="21">
        <v>0.1</v>
      </c>
      <c r="AB66" s="26">
        <f t="shared" si="31"/>
        <v>1</v>
      </c>
      <c r="AC66" s="25">
        <v>0.2</v>
      </c>
      <c r="AD66" s="21">
        <v>0.2</v>
      </c>
      <c r="AE66" s="20">
        <f t="shared" si="0"/>
        <v>1</v>
      </c>
      <c r="AF66" s="25">
        <v>0.3</v>
      </c>
      <c r="AG66" s="21">
        <v>0.3</v>
      </c>
      <c r="AH66" s="26">
        <f t="shared" si="32"/>
        <v>1</v>
      </c>
      <c r="AI66" s="200">
        <v>0.3</v>
      </c>
      <c r="AJ66" s="21">
        <v>0.3</v>
      </c>
      <c r="AK66" s="228">
        <f t="shared" si="33"/>
        <v>1</v>
      </c>
      <c r="AL66" s="25">
        <v>0.1</v>
      </c>
      <c r="AM66" s="21"/>
      <c r="AN66" s="20">
        <f t="shared" si="34"/>
        <v>0</v>
      </c>
      <c r="AO66" s="55"/>
      <c r="AP66" s="55"/>
      <c r="AQ66" s="51"/>
      <c r="AR66" s="51"/>
      <c r="AS66" s="23" t="s">
        <v>430</v>
      </c>
    </row>
    <row r="67" spans="1:45" ht="83.25" customHeight="1" x14ac:dyDescent="0.25">
      <c r="A67" s="14">
        <v>1</v>
      </c>
      <c r="B67" s="15" t="s">
        <v>36</v>
      </c>
      <c r="C67" s="14">
        <v>9</v>
      </c>
      <c r="D67" s="15" t="s">
        <v>98</v>
      </c>
      <c r="E67" s="14">
        <v>2</v>
      </c>
      <c r="F67" s="15" t="s">
        <v>38</v>
      </c>
      <c r="G67" s="14">
        <v>20</v>
      </c>
      <c r="H67" s="15" t="s">
        <v>100</v>
      </c>
      <c r="I67" s="14">
        <v>139</v>
      </c>
      <c r="J67" s="16" t="s">
        <v>126</v>
      </c>
      <c r="K67" s="14">
        <v>151</v>
      </c>
      <c r="L67" s="16" t="s">
        <v>127</v>
      </c>
      <c r="M67" s="15"/>
      <c r="N67" s="45" t="s">
        <v>46</v>
      </c>
      <c r="O67" s="45">
        <v>7656</v>
      </c>
      <c r="P67" s="52" t="s">
        <v>129</v>
      </c>
      <c r="Q67" s="52" t="s">
        <v>132</v>
      </c>
      <c r="R67" s="52"/>
      <c r="S67" s="53"/>
      <c r="T67" s="17" t="s">
        <v>43</v>
      </c>
      <c r="U67" s="17" t="s">
        <v>418</v>
      </c>
      <c r="V67" s="14" t="s">
        <v>64</v>
      </c>
      <c r="W67" s="58">
        <v>1</v>
      </c>
      <c r="X67" s="58">
        <f t="shared" si="30"/>
        <v>1</v>
      </c>
      <c r="Y67" s="58">
        <f t="shared" si="4"/>
        <v>0</v>
      </c>
      <c r="Z67" s="25">
        <v>0.1</v>
      </c>
      <c r="AA67" s="21">
        <v>0.1</v>
      </c>
      <c r="AB67" s="26">
        <f t="shared" si="31"/>
        <v>1</v>
      </c>
      <c r="AC67" s="25">
        <v>0.2</v>
      </c>
      <c r="AD67" s="21">
        <v>0.2</v>
      </c>
      <c r="AE67" s="20">
        <f t="shared" si="0"/>
        <v>1</v>
      </c>
      <c r="AF67" s="25">
        <v>0.7</v>
      </c>
      <c r="AG67" s="21">
        <v>0.7</v>
      </c>
      <c r="AH67" s="26">
        <f t="shared" si="32"/>
        <v>1</v>
      </c>
      <c r="AI67" s="199">
        <v>0</v>
      </c>
      <c r="AJ67" s="21"/>
      <c r="AK67" s="227" t="e">
        <f t="shared" si="33"/>
        <v>#DIV/0!</v>
      </c>
      <c r="AL67" s="25">
        <v>0</v>
      </c>
      <c r="AM67" s="21"/>
      <c r="AN67" s="20" t="e">
        <f t="shared" si="34"/>
        <v>#DIV/0!</v>
      </c>
      <c r="AO67" s="55"/>
      <c r="AP67" s="55"/>
      <c r="AQ67" s="51"/>
      <c r="AR67" s="51"/>
      <c r="AS67" s="23" t="s">
        <v>430</v>
      </c>
    </row>
    <row r="68" spans="1:45" ht="78.75" x14ac:dyDescent="0.25">
      <c r="A68" s="14">
        <v>1</v>
      </c>
      <c r="B68" s="15" t="s">
        <v>36</v>
      </c>
      <c r="C68" s="14">
        <v>9</v>
      </c>
      <c r="D68" s="15" t="s">
        <v>98</v>
      </c>
      <c r="E68" s="14">
        <v>2</v>
      </c>
      <c r="F68" s="15" t="s">
        <v>38</v>
      </c>
      <c r="G68" s="14">
        <v>20</v>
      </c>
      <c r="H68" s="15" t="s">
        <v>100</v>
      </c>
      <c r="I68" s="14">
        <v>139</v>
      </c>
      <c r="J68" s="16" t="s">
        <v>126</v>
      </c>
      <c r="K68" s="14">
        <v>151</v>
      </c>
      <c r="L68" s="16" t="s">
        <v>127</v>
      </c>
      <c r="M68" s="15"/>
      <c r="N68" s="45" t="s">
        <v>42</v>
      </c>
      <c r="O68" s="46"/>
      <c r="P68" s="56"/>
      <c r="Q68" s="56"/>
      <c r="R68" s="56"/>
      <c r="S68" s="44">
        <v>1</v>
      </c>
      <c r="T68" s="24" t="s">
        <v>55</v>
      </c>
      <c r="U68" s="24"/>
      <c r="V68" s="14" t="s">
        <v>64</v>
      </c>
      <c r="W68" s="58">
        <v>1</v>
      </c>
      <c r="X68" s="58">
        <f t="shared" si="30"/>
        <v>1</v>
      </c>
      <c r="Y68" s="58">
        <f t="shared" si="4"/>
        <v>0</v>
      </c>
      <c r="Z68" s="25">
        <v>0.1</v>
      </c>
      <c r="AA68" s="21">
        <v>0.1</v>
      </c>
      <c r="AB68" s="26">
        <f t="shared" si="31"/>
        <v>1</v>
      </c>
      <c r="AC68" s="25">
        <v>0.3</v>
      </c>
      <c r="AD68" s="21">
        <v>0.3</v>
      </c>
      <c r="AE68" s="20">
        <f t="shared" si="0"/>
        <v>1</v>
      </c>
      <c r="AF68" s="25">
        <v>0.3</v>
      </c>
      <c r="AG68" s="21">
        <v>0.3</v>
      </c>
      <c r="AH68" s="26">
        <f t="shared" si="32"/>
        <v>1</v>
      </c>
      <c r="AI68" s="200">
        <v>0.25</v>
      </c>
      <c r="AJ68" s="21">
        <v>0.25</v>
      </c>
      <c r="AK68" s="228">
        <f t="shared" si="33"/>
        <v>1</v>
      </c>
      <c r="AL68" s="35">
        <v>0.05</v>
      </c>
      <c r="AM68" s="21"/>
      <c r="AN68" s="20">
        <f t="shared" si="34"/>
        <v>0</v>
      </c>
      <c r="AO68" s="194">
        <v>1</v>
      </c>
      <c r="AP68" s="194">
        <f>(AA68+AD68+AG68+AJ68+AM68)/(AL68+AI68+AF68+AC68+AA68)</f>
        <v>0.95000000000000007</v>
      </c>
      <c r="AQ68" s="51">
        <v>0</v>
      </c>
      <c r="AR68" s="51">
        <v>0</v>
      </c>
      <c r="AS68" s="23" t="s">
        <v>430</v>
      </c>
    </row>
    <row r="69" spans="1:45" ht="78.75" x14ac:dyDescent="0.25">
      <c r="A69" s="14">
        <v>1</v>
      </c>
      <c r="B69" s="15" t="s">
        <v>36</v>
      </c>
      <c r="C69" s="14">
        <v>9</v>
      </c>
      <c r="D69" s="15" t="s">
        <v>98</v>
      </c>
      <c r="E69" s="14">
        <v>2</v>
      </c>
      <c r="F69" s="15" t="s">
        <v>38</v>
      </c>
      <c r="G69" s="14">
        <v>20</v>
      </c>
      <c r="H69" s="15" t="s">
        <v>100</v>
      </c>
      <c r="I69" s="14">
        <v>139</v>
      </c>
      <c r="J69" s="16" t="s">
        <v>126</v>
      </c>
      <c r="K69" s="14">
        <v>151</v>
      </c>
      <c r="L69" s="16" t="s">
        <v>127</v>
      </c>
      <c r="M69" s="44"/>
      <c r="N69" s="45" t="s">
        <v>46</v>
      </c>
      <c r="O69" s="45">
        <v>7603</v>
      </c>
      <c r="P69" s="16" t="s">
        <v>133</v>
      </c>
      <c r="Q69" s="16" t="s">
        <v>628</v>
      </c>
      <c r="R69" s="16">
        <v>3</v>
      </c>
      <c r="S69" s="63"/>
      <c r="T69" s="24" t="s">
        <v>55</v>
      </c>
      <c r="U69" s="24"/>
      <c r="V69" s="14" t="s">
        <v>64</v>
      </c>
      <c r="W69" s="58">
        <v>15</v>
      </c>
      <c r="X69" s="58">
        <f t="shared" si="30"/>
        <v>32</v>
      </c>
      <c r="Y69" s="58">
        <f t="shared" si="4"/>
        <v>-17</v>
      </c>
      <c r="Z69" s="25">
        <v>1</v>
      </c>
      <c r="AA69" s="21">
        <v>1</v>
      </c>
      <c r="AB69" s="26">
        <f t="shared" si="31"/>
        <v>1</v>
      </c>
      <c r="AC69" s="25">
        <v>11</v>
      </c>
      <c r="AD69" s="59">
        <v>11</v>
      </c>
      <c r="AE69" s="20">
        <f t="shared" si="0"/>
        <v>1</v>
      </c>
      <c r="AF69" s="25">
        <v>9</v>
      </c>
      <c r="AG69" s="30">
        <v>90</v>
      </c>
      <c r="AH69" s="26">
        <f t="shared" si="32"/>
        <v>10</v>
      </c>
      <c r="AI69" s="200">
        <v>8</v>
      </c>
      <c r="AJ69" s="59">
        <v>8</v>
      </c>
      <c r="AK69" s="228">
        <f t="shared" si="33"/>
        <v>1</v>
      </c>
      <c r="AL69" s="35">
        <v>3</v>
      </c>
      <c r="AM69" s="21"/>
      <c r="AN69" s="20">
        <f t="shared" si="34"/>
        <v>0</v>
      </c>
      <c r="AO69" s="55"/>
      <c r="AP69" s="55"/>
      <c r="AQ69" s="51"/>
      <c r="AR69" s="51"/>
      <c r="AS69" s="23" t="s">
        <v>430</v>
      </c>
    </row>
    <row r="70" spans="1:45" ht="78.75" x14ac:dyDescent="0.25">
      <c r="A70" s="14">
        <v>1</v>
      </c>
      <c r="B70" s="15" t="s">
        <v>36</v>
      </c>
      <c r="C70" s="14">
        <v>9</v>
      </c>
      <c r="D70" s="15" t="s">
        <v>98</v>
      </c>
      <c r="E70" s="14">
        <v>2</v>
      </c>
      <c r="F70" s="15" t="s">
        <v>38</v>
      </c>
      <c r="G70" s="14">
        <v>20</v>
      </c>
      <c r="H70" s="15" t="s">
        <v>100</v>
      </c>
      <c r="I70" s="14">
        <v>139</v>
      </c>
      <c r="J70" s="16" t="s">
        <v>126</v>
      </c>
      <c r="K70" s="14">
        <v>151</v>
      </c>
      <c r="L70" s="16" t="s">
        <v>127</v>
      </c>
      <c r="M70" s="44"/>
      <c r="N70" s="45" t="s">
        <v>46</v>
      </c>
      <c r="O70" s="45">
        <v>7603</v>
      </c>
      <c r="P70" s="16" t="s">
        <v>133</v>
      </c>
      <c r="Q70" s="16" t="s">
        <v>557</v>
      </c>
      <c r="R70" s="16"/>
      <c r="S70" s="63"/>
      <c r="T70" s="24" t="s">
        <v>55</v>
      </c>
      <c r="U70" s="24"/>
      <c r="V70" s="14" t="s">
        <v>64</v>
      </c>
      <c r="W70" s="58">
        <v>15</v>
      </c>
      <c r="X70" s="58">
        <f t="shared" si="30"/>
        <v>17</v>
      </c>
      <c r="Y70" s="58">
        <f t="shared" si="4"/>
        <v>-2</v>
      </c>
      <c r="Z70" s="25">
        <v>2</v>
      </c>
      <c r="AA70" s="21">
        <v>2</v>
      </c>
      <c r="AB70" s="26">
        <f t="shared" si="31"/>
        <v>1</v>
      </c>
      <c r="AC70" s="25">
        <v>3</v>
      </c>
      <c r="AD70" s="59">
        <v>3</v>
      </c>
      <c r="AE70" s="20">
        <f t="shared" si="0"/>
        <v>1</v>
      </c>
      <c r="AF70" s="25">
        <v>6</v>
      </c>
      <c r="AG70" s="59">
        <v>6</v>
      </c>
      <c r="AH70" s="26">
        <f t="shared" si="32"/>
        <v>1</v>
      </c>
      <c r="AI70" s="200">
        <v>5</v>
      </c>
      <c r="AJ70" s="59">
        <v>5</v>
      </c>
      <c r="AK70" s="229">
        <f t="shared" si="33"/>
        <v>1</v>
      </c>
      <c r="AL70" s="35">
        <v>1</v>
      </c>
      <c r="AM70" s="21"/>
      <c r="AN70" s="20">
        <f t="shared" si="34"/>
        <v>0</v>
      </c>
      <c r="AO70" s="55"/>
      <c r="AP70" s="55"/>
      <c r="AQ70" s="51"/>
      <c r="AR70" s="51"/>
      <c r="AS70" s="23" t="s">
        <v>430</v>
      </c>
    </row>
    <row r="71" spans="1:45" ht="78.75" x14ac:dyDescent="0.25">
      <c r="A71" s="14">
        <v>1</v>
      </c>
      <c r="B71" s="15" t="s">
        <v>36</v>
      </c>
      <c r="C71" s="14">
        <v>9</v>
      </c>
      <c r="D71" s="15" t="s">
        <v>98</v>
      </c>
      <c r="E71" s="14">
        <v>2</v>
      </c>
      <c r="F71" s="15" t="s">
        <v>38</v>
      </c>
      <c r="G71" s="14">
        <v>20</v>
      </c>
      <c r="H71" s="15" t="s">
        <v>100</v>
      </c>
      <c r="I71" s="14">
        <v>139</v>
      </c>
      <c r="J71" s="16" t="s">
        <v>126</v>
      </c>
      <c r="K71" s="14">
        <v>151</v>
      </c>
      <c r="L71" s="16" t="s">
        <v>127</v>
      </c>
      <c r="M71" s="44"/>
      <c r="N71" s="45" t="s">
        <v>46</v>
      </c>
      <c r="O71" s="45">
        <v>7603</v>
      </c>
      <c r="P71" s="16" t="s">
        <v>133</v>
      </c>
      <c r="Q71" s="16" t="s">
        <v>134</v>
      </c>
      <c r="R71" s="16"/>
      <c r="S71" s="63"/>
      <c r="T71" s="24" t="s">
        <v>55</v>
      </c>
      <c r="U71" s="24"/>
      <c r="V71" s="14" t="s">
        <v>64</v>
      </c>
      <c r="W71" s="58">
        <v>20</v>
      </c>
      <c r="X71" s="58">
        <f t="shared" si="30"/>
        <v>20</v>
      </c>
      <c r="Y71" s="58">
        <f t="shared" si="4"/>
        <v>0</v>
      </c>
      <c r="Z71" s="25">
        <v>3</v>
      </c>
      <c r="AA71" s="21">
        <v>3</v>
      </c>
      <c r="AB71" s="26">
        <f t="shared" si="31"/>
        <v>1</v>
      </c>
      <c r="AC71" s="25">
        <v>6</v>
      </c>
      <c r="AD71" s="59">
        <v>6</v>
      </c>
      <c r="AE71" s="20">
        <f t="shared" si="0"/>
        <v>1</v>
      </c>
      <c r="AF71" s="25">
        <v>4</v>
      </c>
      <c r="AG71" s="59">
        <v>4</v>
      </c>
      <c r="AH71" s="26">
        <f t="shared" si="32"/>
        <v>1</v>
      </c>
      <c r="AI71" s="200">
        <v>5</v>
      </c>
      <c r="AJ71" s="59">
        <v>5</v>
      </c>
      <c r="AK71" s="229">
        <f t="shared" si="33"/>
        <v>1</v>
      </c>
      <c r="AL71" s="35">
        <v>2</v>
      </c>
      <c r="AM71" s="21"/>
      <c r="AN71" s="20">
        <f t="shared" si="34"/>
        <v>0</v>
      </c>
      <c r="AO71" s="55"/>
      <c r="AP71" s="55"/>
      <c r="AQ71" s="51"/>
      <c r="AR71" s="51"/>
      <c r="AS71" s="23" t="s">
        <v>430</v>
      </c>
    </row>
    <row r="72" spans="1:45" ht="78.75" x14ac:dyDescent="0.25">
      <c r="A72" s="14">
        <v>1</v>
      </c>
      <c r="B72" s="15" t="s">
        <v>36</v>
      </c>
      <c r="C72" s="14">
        <v>9</v>
      </c>
      <c r="D72" s="15" t="s">
        <v>98</v>
      </c>
      <c r="E72" s="14">
        <v>2</v>
      </c>
      <c r="F72" s="15" t="s">
        <v>38</v>
      </c>
      <c r="G72" s="14">
        <v>20</v>
      </c>
      <c r="H72" s="15" t="s">
        <v>100</v>
      </c>
      <c r="I72" s="14">
        <v>139</v>
      </c>
      <c r="J72" s="16" t="s">
        <v>126</v>
      </c>
      <c r="K72" s="14">
        <v>151</v>
      </c>
      <c r="L72" s="16" t="s">
        <v>127</v>
      </c>
      <c r="M72" s="44"/>
      <c r="N72" s="45" t="s">
        <v>46</v>
      </c>
      <c r="O72" s="45">
        <v>7603</v>
      </c>
      <c r="P72" s="16" t="s">
        <v>133</v>
      </c>
      <c r="Q72" s="16" t="s">
        <v>135</v>
      </c>
      <c r="R72" s="16"/>
      <c r="S72" s="63"/>
      <c r="T72" s="24" t="s">
        <v>55</v>
      </c>
      <c r="U72" s="24"/>
      <c r="V72" s="14" t="s">
        <v>64</v>
      </c>
      <c r="W72" s="58">
        <v>80</v>
      </c>
      <c r="X72" s="58">
        <f t="shared" si="30"/>
        <v>79</v>
      </c>
      <c r="Y72" s="58">
        <f t="shared" si="4"/>
        <v>1</v>
      </c>
      <c r="Z72" s="25">
        <v>10</v>
      </c>
      <c r="AA72" s="21">
        <v>10</v>
      </c>
      <c r="AB72" s="26">
        <f t="shared" si="31"/>
        <v>1</v>
      </c>
      <c r="AC72" s="25">
        <v>20</v>
      </c>
      <c r="AD72" s="59">
        <v>21</v>
      </c>
      <c r="AE72" s="20">
        <f t="shared" si="0"/>
        <v>1.05</v>
      </c>
      <c r="AF72" s="25">
        <v>20</v>
      </c>
      <c r="AG72" s="59">
        <v>20</v>
      </c>
      <c r="AH72" s="26">
        <f t="shared" si="32"/>
        <v>1</v>
      </c>
      <c r="AI72" s="200">
        <v>20</v>
      </c>
      <c r="AJ72" s="59">
        <v>20</v>
      </c>
      <c r="AK72" s="229">
        <f t="shared" si="33"/>
        <v>1</v>
      </c>
      <c r="AL72" s="35">
        <v>9</v>
      </c>
      <c r="AM72" s="21"/>
      <c r="AN72" s="20">
        <f t="shared" si="34"/>
        <v>0</v>
      </c>
      <c r="AO72" s="55"/>
      <c r="AP72" s="55"/>
      <c r="AQ72" s="51"/>
      <c r="AR72" s="51"/>
      <c r="AS72" s="23" t="s">
        <v>430</v>
      </c>
    </row>
    <row r="73" spans="1:45" ht="78.75" x14ac:dyDescent="0.25">
      <c r="A73" s="14">
        <v>1</v>
      </c>
      <c r="B73" s="15" t="s">
        <v>36</v>
      </c>
      <c r="C73" s="14">
        <v>9</v>
      </c>
      <c r="D73" s="15" t="s">
        <v>98</v>
      </c>
      <c r="E73" s="14">
        <v>2</v>
      </c>
      <c r="F73" s="15" t="s">
        <v>38</v>
      </c>
      <c r="G73" s="14">
        <v>20</v>
      </c>
      <c r="H73" s="15" t="s">
        <v>100</v>
      </c>
      <c r="I73" s="14">
        <v>139</v>
      </c>
      <c r="J73" s="16" t="s">
        <v>126</v>
      </c>
      <c r="K73" s="14">
        <v>151</v>
      </c>
      <c r="L73" s="16" t="s">
        <v>127</v>
      </c>
      <c r="M73" s="44"/>
      <c r="N73" s="45" t="s">
        <v>46</v>
      </c>
      <c r="O73" s="45">
        <v>7603</v>
      </c>
      <c r="P73" s="16" t="s">
        <v>133</v>
      </c>
      <c r="Q73" s="16" t="s">
        <v>136</v>
      </c>
      <c r="R73" s="16"/>
      <c r="S73" s="63"/>
      <c r="T73" s="24" t="s">
        <v>55</v>
      </c>
      <c r="U73" s="24"/>
      <c r="V73" s="14" t="s">
        <v>64</v>
      </c>
      <c r="W73" s="58">
        <v>1</v>
      </c>
      <c r="X73" s="58">
        <f t="shared" si="30"/>
        <v>1</v>
      </c>
      <c r="Y73" s="58">
        <f t="shared" si="4"/>
        <v>0</v>
      </c>
      <c r="Z73" s="25">
        <v>0.1</v>
      </c>
      <c r="AA73" s="21">
        <v>0.1</v>
      </c>
      <c r="AB73" s="26">
        <f t="shared" si="31"/>
        <v>1</v>
      </c>
      <c r="AC73" s="25">
        <v>0.3</v>
      </c>
      <c r="AD73" s="21">
        <v>0.3</v>
      </c>
      <c r="AE73" s="20">
        <f t="shared" si="0"/>
        <v>1</v>
      </c>
      <c r="AF73" s="25">
        <v>0.3</v>
      </c>
      <c r="AG73" s="21">
        <v>0.3</v>
      </c>
      <c r="AH73" s="26">
        <f t="shared" si="32"/>
        <v>1</v>
      </c>
      <c r="AI73" s="200">
        <v>0.25</v>
      </c>
      <c r="AJ73" s="21">
        <v>0.25</v>
      </c>
      <c r="AK73" s="228">
        <f t="shared" si="33"/>
        <v>1</v>
      </c>
      <c r="AL73" s="35">
        <v>0.05</v>
      </c>
      <c r="AM73" s="21"/>
      <c r="AN73" s="20">
        <f t="shared" si="34"/>
        <v>0</v>
      </c>
      <c r="AO73" s="55"/>
      <c r="AP73" s="55"/>
      <c r="AQ73" s="51"/>
      <c r="AR73" s="51"/>
      <c r="AS73" s="23" t="s">
        <v>430</v>
      </c>
    </row>
    <row r="74" spans="1:45" ht="63" x14ac:dyDescent="0.25">
      <c r="A74" s="14">
        <v>1</v>
      </c>
      <c r="B74" s="15" t="s">
        <v>36</v>
      </c>
      <c r="C74" s="14">
        <v>9</v>
      </c>
      <c r="D74" s="15" t="s">
        <v>98</v>
      </c>
      <c r="E74" s="14">
        <v>3</v>
      </c>
      <c r="F74" s="15" t="s">
        <v>99</v>
      </c>
      <c r="G74" s="14">
        <v>20</v>
      </c>
      <c r="H74" s="15" t="s">
        <v>100</v>
      </c>
      <c r="I74" s="14">
        <v>140</v>
      </c>
      <c r="J74" s="16" t="s">
        <v>137</v>
      </c>
      <c r="K74" s="14">
        <v>152</v>
      </c>
      <c r="L74" s="16" t="s">
        <v>138</v>
      </c>
      <c r="M74" s="44">
        <v>0</v>
      </c>
      <c r="N74" s="45" t="s">
        <v>42</v>
      </c>
      <c r="O74" s="46"/>
      <c r="P74" s="47"/>
      <c r="Q74" s="47"/>
      <c r="R74" s="47"/>
      <c r="S74" s="48">
        <v>1</v>
      </c>
      <c r="T74" s="28" t="s">
        <v>79</v>
      </c>
      <c r="U74" s="28"/>
      <c r="V74" s="14" t="s">
        <v>64</v>
      </c>
      <c r="W74" s="49">
        <v>1</v>
      </c>
      <c r="X74" s="49">
        <f t="shared" si="30"/>
        <v>0.99999999999999989</v>
      </c>
      <c r="Y74" s="49">
        <f t="shared" si="4"/>
        <v>0</v>
      </c>
      <c r="Z74" s="18">
        <v>0.1</v>
      </c>
      <c r="AA74" s="19">
        <v>0.1</v>
      </c>
      <c r="AB74" s="26">
        <f t="shared" si="31"/>
        <v>1</v>
      </c>
      <c r="AC74" s="69">
        <v>0.3</v>
      </c>
      <c r="AD74" s="70">
        <v>0.3</v>
      </c>
      <c r="AE74" s="20">
        <f t="shared" si="0"/>
        <v>1</v>
      </c>
      <c r="AF74" s="18">
        <v>0.3</v>
      </c>
      <c r="AG74" s="197">
        <v>0.3</v>
      </c>
      <c r="AH74" s="20">
        <f t="shared" si="32"/>
        <v>1</v>
      </c>
      <c r="AI74" s="197">
        <v>0.2</v>
      </c>
      <c r="AJ74" s="95">
        <v>0.2</v>
      </c>
      <c r="AK74" s="229">
        <f t="shared" si="33"/>
        <v>1</v>
      </c>
      <c r="AL74" s="18">
        <v>0.1</v>
      </c>
      <c r="AM74" s="21"/>
      <c r="AN74" s="20">
        <f t="shared" si="34"/>
        <v>0</v>
      </c>
      <c r="AO74" s="194">
        <f>+(AD74+AA74+AG74+AJ74)/(AC74+Z74+AF74+AI74)</f>
        <v>1</v>
      </c>
      <c r="AP74" s="194">
        <f>(AA74+AD74+AG74+AJ74+AM74)/(AL74+AI74+AF74+AC74+AA74)</f>
        <v>0.89999999999999969</v>
      </c>
      <c r="AQ74" s="51">
        <v>0</v>
      </c>
      <c r="AR74" s="51">
        <v>0</v>
      </c>
      <c r="AS74" s="23" t="s">
        <v>430</v>
      </c>
    </row>
    <row r="75" spans="1:45" ht="78.75" x14ac:dyDescent="0.25">
      <c r="A75" s="14">
        <v>1</v>
      </c>
      <c r="B75" s="15" t="s">
        <v>36</v>
      </c>
      <c r="C75" s="14">
        <v>9</v>
      </c>
      <c r="D75" s="15" t="s">
        <v>98</v>
      </c>
      <c r="E75" s="14">
        <v>3</v>
      </c>
      <c r="F75" s="15" t="s">
        <v>99</v>
      </c>
      <c r="G75" s="14">
        <v>20</v>
      </c>
      <c r="H75" s="15" t="s">
        <v>100</v>
      </c>
      <c r="I75" s="14">
        <v>140</v>
      </c>
      <c r="J75" s="16" t="s">
        <v>137</v>
      </c>
      <c r="K75" s="14">
        <v>152</v>
      </c>
      <c r="L75" s="16" t="s">
        <v>138</v>
      </c>
      <c r="M75" s="15"/>
      <c r="N75" s="45" t="s">
        <v>46</v>
      </c>
      <c r="O75" s="45">
        <v>7572</v>
      </c>
      <c r="P75" s="16" t="s">
        <v>139</v>
      </c>
      <c r="Q75" s="16" t="s">
        <v>140</v>
      </c>
      <c r="R75" s="16">
        <v>7</v>
      </c>
      <c r="S75" s="63"/>
      <c r="T75" s="28" t="s">
        <v>79</v>
      </c>
      <c r="U75" s="28"/>
      <c r="V75" s="14" t="s">
        <v>64</v>
      </c>
      <c r="W75" s="49">
        <v>1</v>
      </c>
      <c r="X75" s="49">
        <f t="shared" si="30"/>
        <v>0.99999999999999989</v>
      </c>
      <c r="Y75" s="49">
        <f t="shared" si="4"/>
        <v>0</v>
      </c>
      <c r="Z75" s="18">
        <v>0.1</v>
      </c>
      <c r="AA75" s="19">
        <v>0.1</v>
      </c>
      <c r="AB75" s="26">
        <f t="shared" si="31"/>
        <v>1</v>
      </c>
      <c r="AC75" s="18">
        <v>0.3</v>
      </c>
      <c r="AD75" s="70">
        <v>0.3</v>
      </c>
      <c r="AE75" s="20">
        <f t="shared" si="0"/>
        <v>1</v>
      </c>
      <c r="AF75" s="18">
        <v>0.3</v>
      </c>
      <c r="AG75" s="197">
        <v>0.3</v>
      </c>
      <c r="AH75" s="20">
        <f t="shared" si="32"/>
        <v>1</v>
      </c>
      <c r="AI75" s="197">
        <v>0.2</v>
      </c>
      <c r="AJ75" s="95">
        <v>0.2</v>
      </c>
      <c r="AK75" s="228">
        <f t="shared" si="33"/>
        <v>1</v>
      </c>
      <c r="AL75" s="18">
        <v>0.1</v>
      </c>
      <c r="AM75" s="21"/>
      <c r="AN75" s="20">
        <f t="shared" si="34"/>
        <v>0</v>
      </c>
      <c r="AO75" s="55"/>
      <c r="AP75" s="55"/>
      <c r="AQ75" s="51"/>
      <c r="AR75" s="51"/>
      <c r="AS75" s="23" t="s">
        <v>430</v>
      </c>
    </row>
    <row r="76" spans="1:45" ht="63" x14ac:dyDescent="0.25">
      <c r="A76" s="14">
        <v>1</v>
      </c>
      <c r="B76" s="15" t="s">
        <v>36</v>
      </c>
      <c r="C76" s="14">
        <v>9</v>
      </c>
      <c r="D76" s="15" t="s">
        <v>98</v>
      </c>
      <c r="E76" s="14">
        <v>3</v>
      </c>
      <c r="F76" s="15" t="s">
        <v>99</v>
      </c>
      <c r="G76" s="14">
        <v>20</v>
      </c>
      <c r="H76" s="15" t="s">
        <v>100</v>
      </c>
      <c r="I76" s="14">
        <v>140</v>
      </c>
      <c r="J76" s="16" t="s">
        <v>137</v>
      </c>
      <c r="K76" s="14">
        <v>152</v>
      </c>
      <c r="L76" s="16" t="s">
        <v>138</v>
      </c>
      <c r="M76" s="15"/>
      <c r="N76" s="45" t="s">
        <v>46</v>
      </c>
      <c r="O76" s="45">
        <v>7572</v>
      </c>
      <c r="P76" s="16" t="s">
        <v>139</v>
      </c>
      <c r="Q76" s="16" t="s">
        <v>141</v>
      </c>
      <c r="R76" s="16"/>
      <c r="S76" s="63"/>
      <c r="T76" s="28" t="s">
        <v>79</v>
      </c>
      <c r="U76" s="28"/>
      <c r="V76" s="14" t="s">
        <v>45</v>
      </c>
      <c r="W76" s="58">
        <v>1</v>
      </c>
      <c r="X76" s="58">
        <f t="shared" ref="X76:X78" si="35">+AC76</f>
        <v>1</v>
      </c>
      <c r="Y76" s="58">
        <f t="shared" si="4"/>
        <v>0</v>
      </c>
      <c r="Z76" s="25">
        <v>1</v>
      </c>
      <c r="AA76" s="21">
        <v>0</v>
      </c>
      <c r="AB76" s="26">
        <f t="shared" si="31"/>
        <v>0</v>
      </c>
      <c r="AC76" s="25">
        <v>1</v>
      </c>
      <c r="AD76" s="59">
        <v>1</v>
      </c>
      <c r="AE76" s="20">
        <f t="shared" si="0"/>
        <v>1</v>
      </c>
      <c r="AF76" s="25">
        <v>1</v>
      </c>
      <c r="AG76" s="59">
        <v>1</v>
      </c>
      <c r="AH76" s="20">
        <f t="shared" si="32"/>
        <v>1</v>
      </c>
      <c r="AI76" s="199">
        <v>1</v>
      </c>
      <c r="AJ76" s="59">
        <v>1</v>
      </c>
      <c r="AK76" s="229">
        <f t="shared" si="33"/>
        <v>1</v>
      </c>
      <c r="AL76" s="25">
        <v>1</v>
      </c>
      <c r="AM76" s="21"/>
      <c r="AN76" s="20">
        <f t="shared" si="34"/>
        <v>0</v>
      </c>
      <c r="AO76" s="55"/>
      <c r="AP76" s="55"/>
      <c r="AQ76" s="51"/>
      <c r="AR76" s="51"/>
      <c r="AS76" s="23" t="s">
        <v>430</v>
      </c>
    </row>
    <row r="77" spans="1:45" ht="63" x14ac:dyDescent="0.25">
      <c r="A77" s="14">
        <v>1</v>
      </c>
      <c r="B77" s="15" t="s">
        <v>36</v>
      </c>
      <c r="C77" s="14">
        <v>9</v>
      </c>
      <c r="D77" s="15" t="s">
        <v>98</v>
      </c>
      <c r="E77" s="14">
        <v>3</v>
      </c>
      <c r="F77" s="15" t="s">
        <v>99</v>
      </c>
      <c r="G77" s="14">
        <v>20</v>
      </c>
      <c r="H77" s="15" t="s">
        <v>100</v>
      </c>
      <c r="I77" s="14">
        <v>140</v>
      </c>
      <c r="J77" s="16" t="s">
        <v>137</v>
      </c>
      <c r="K77" s="14">
        <v>152</v>
      </c>
      <c r="L77" s="16" t="s">
        <v>138</v>
      </c>
      <c r="M77" s="15"/>
      <c r="N77" s="45" t="s">
        <v>42</v>
      </c>
      <c r="O77" s="46"/>
      <c r="P77" s="47"/>
      <c r="Q77" s="47"/>
      <c r="R77" s="47"/>
      <c r="S77" s="48">
        <v>1</v>
      </c>
      <c r="T77" s="31" t="s">
        <v>104</v>
      </c>
      <c r="U77" s="31"/>
      <c r="V77" s="14" t="s">
        <v>45</v>
      </c>
      <c r="W77" s="49">
        <v>1</v>
      </c>
      <c r="X77" s="49">
        <f t="shared" si="35"/>
        <v>1</v>
      </c>
      <c r="Y77" s="49">
        <f t="shared" si="4"/>
        <v>0</v>
      </c>
      <c r="Z77" s="18">
        <v>1</v>
      </c>
      <c r="AA77" s="19">
        <v>1</v>
      </c>
      <c r="AB77" s="26">
        <f t="shared" si="31"/>
        <v>1</v>
      </c>
      <c r="AC77" s="18">
        <v>1</v>
      </c>
      <c r="AD77" s="19">
        <v>1</v>
      </c>
      <c r="AE77" s="20">
        <f t="shared" si="0"/>
        <v>1</v>
      </c>
      <c r="AF77" s="18">
        <v>1</v>
      </c>
      <c r="AG77" s="50">
        <v>1</v>
      </c>
      <c r="AH77" s="26">
        <f t="shared" si="32"/>
        <v>1</v>
      </c>
      <c r="AI77" s="220">
        <v>1</v>
      </c>
      <c r="AJ77" s="220">
        <v>1</v>
      </c>
      <c r="AK77" s="229">
        <f t="shared" si="33"/>
        <v>1</v>
      </c>
      <c r="AL77" s="18">
        <v>1</v>
      </c>
      <c r="AM77" s="21"/>
      <c r="AN77" s="20">
        <f t="shared" si="34"/>
        <v>0</v>
      </c>
      <c r="AO77" s="194">
        <f>+(AD77+AA77+AG77+AJ77)/(AC77+Z77+AF77+AI77)</f>
        <v>1</v>
      </c>
      <c r="AP77" s="194">
        <f>+(AM77+AJ77+AG77+AD77+AA77)/(Z77+AC77+AF77+AI77+AL77)</f>
        <v>0.8</v>
      </c>
      <c r="AQ77" s="51">
        <v>0.4</v>
      </c>
      <c r="AR77" s="51">
        <v>0.08</v>
      </c>
      <c r="AS77" s="23" t="s">
        <v>430</v>
      </c>
    </row>
    <row r="78" spans="1:45" ht="63" x14ac:dyDescent="0.25">
      <c r="A78" s="14">
        <v>1</v>
      </c>
      <c r="B78" s="15" t="s">
        <v>36</v>
      </c>
      <c r="C78" s="14">
        <v>9</v>
      </c>
      <c r="D78" s="15" t="s">
        <v>98</v>
      </c>
      <c r="E78" s="14">
        <v>3</v>
      </c>
      <c r="F78" s="15" t="s">
        <v>99</v>
      </c>
      <c r="G78" s="14">
        <v>20</v>
      </c>
      <c r="H78" s="15" t="s">
        <v>100</v>
      </c>
      <c r="I78" s="14">
        <v>140</v>
      </c>
      <c r="J78" s="16" t="s">
        <v>137</v>
      </c>
      <c r="K78" s="14">
        <v>152</v>
      </c>
      <c r="L78" s="16" t="s">
        <v>138</v>
      </c>
      <c r="M78" s="44"/>
      <c r="N78" s="45" t="s">
        <v>46</v>
      </c>
      <c r="O78" s="45">
        <v>7855</v>
      </c>
      <c r="P78" s="52" t="s">
        <v>115</v>
      </c>
      <c r="Q78" s="52" t="s">
        <v>142</v>
      </c>
      <c r="R78" s="52">
        <v>7</v>
      </c>
      <c r="S78" s="53"/>
      <c r="T78" s="31" t="s">
        <v>104</v>
      </c>
      <c r="U78" s="31"/>
      <c r="V78" s="14" t="s">
        <v>45</v>
      </c>
      <c r="W78" s="49">
        <v>1</v>
      </c>
      <c r="X78" s="49">
        <f t="shared" si="35"/>
        <v>1</v>
      </c>
      <c r="Y78" s="49">
        <f t="shared" si="4"/>
        <v>0</v>
      </c>
      <c r="Z78" s="18">
        <v>1</v>
      </c>
      <c r="AA78" s="19">
        <v>1</v>
      </c>
      <c r="AB78" s="26">
        <f t="shared" si="31"/>
        <v>1</v>
      </c>
      <c r="AC78" s="18">
        <v>1</v>
      </c>
      <c r="AD78" s="19">
        <v>1</v>
      </c>
      <c r="AE78" s="20">
        <f t="shared" si="0"/>
        <v>1</v>
      </c>
      <c r="AF78" s="18">
        <v>1</v>
      </c>
      <c r="AG78" s="50">
        <v>1</v>
      </c>
      <c r="AH78" s="26">
        <f t="shared" si="32"/>
        <v>1</v>
      </c>
      <c r="AI78" s="220">
        <v>1</v>
      </c>
      <c r="AJ78" s="220">
        <v>1</v>
      </c>
      <c r="AK78" s="229">
        <f t="shared" si="33"/>
        <v>1</v>
      </c>
      <c r="AL78" s="18">
        <v>1</v>
      </c>
      <c r="AM78" s="21"/>
      <c r="AN78" s="20">
        <f t="shared" si="34"/>
        <v>0</v>
      </c>
      <c r="AO78" s="55"/>
      <c r="AP78" s="55"/>
      <c r="AQ78" s="51"/>
      <c r="AR78" s="51"/>
      <c r="AS78" s="23" t="s">
        <v>430</v>
      </c>
    </row>
    <row r="79" spans="1:45" ht="63" x14ac:dyDescent="0.25">
      <c r="A79" s="14">
        <v>1</v>
      </c>
      <c r="B79" s="15" t="s">
        <v>36</v>
      </c>
      <c r="C79" s="14">
        <v>9</v>
      </c>
      <c r="D79" s="15" t="s">
        <v>98</v>
      </c>
      <c r="E79" s="14">
        <v>3</v>
      </c>
      <c r="F79" s="15" t="s">
        <v>99</v>
      </c>
      <c r="G79" s="14">
        <v>20</v>
      </c>
      <c r="H79" s="15" t="s">
        <v>100</v>
      </c>
      <c r="I79" s="14">
        <v>141</v>
      </c>
      <c r="J79" s="16" t="s">
        <v>143</v>
      </c>
      <c r="K79" s="14">
        <v>153</v>
      </c>
      <c r="L79" s="16" t="s">
        <v>144</v>
      </c>
      <c r="M79" s="44">
        <v>0</v>
      </c>
      <c r="N79" s="45" t="s">
        <v>42</v>
      </c>
      <c r="O79" s="46"/>
      <c r="P79" s="56"/>
      <c r="Q79" s="56"/>
      <c r="R79" s="56"/>
      <c r="S79" s="44">
        <f>+W79</f>
        <v>1</v>
      </c>
      <c r="T79" s="31" t="s">
        <v>104</v>
      </c>
      <c r="U79" s="31"/>
      <c r="V79" s="14" t="s">
        <v>64</v>
      </c>
      <c r="W79" s="58">
        <v>1</v>
      </c>
      <c r="X79" s="58">
        <f t="shared" ref="X79" si="36">+Z79+AC79+AF79+AI79+AL79</f>
        <v>1</v>
      </c>
      <c r="Y79" s="58">
        <f t="shared" si="4"/>
        <v>0</v>
      </c>
      <c r="Z79" s="35">
        <v>0.11</v>
      </c>
      <c r="AA79" s="21">
        <v>0.11</v>
      </c>
      <c r="AB79" s="26">
        <f t="shared" si="31"/>
        <v>1</v>
      </c>
      <c r="AC79" s="35">
        <v>0.28000000000000003</v>
      </c>
      <c r="AD79" s="21">
        <v>0.28000000000000003</v>
      </c>
      <c r="AE79" s="20">
        <f t="shared" si="0"/>
        <v>1</v>
      </c>
      <c r="AF79" s="35">
        <v>0.24</v>
      </c>
      <c r="AG79" s="21">
        <v>0.24</v>
      </c>
      <c r="AH79" s="26">
        <f t="shared" si="32"/>
        <v>1</v>
      </c>
      <c r="AI79" s="200">
        <v>0.22</v>
      </c>
      <c r="AJ79" s="21">
        <v>0.22</v>
      </c>
      <c r="AK79" s="229">
        <f t="shared" si="33"/>
        <v>1</v>
      </c>
      <c r="AL79" s="35">
        <v>0.15</v>
      </c>
      <c r="AM79" s="21"/>
      <c r="AN79" s="20">
        <f t="shared" si="34"/>
        <v>0</v>
      </c>
      <c r="AO79" s="194">
        <f>+(AD79+AA79+AG79+AJ79)/(AC79+Z79+AF79+AI79)</f>
        <v>1</v>
      </c>
      <c r="AP79" s="194">
        <f>(AA79+AD79+AG79+AJ79+AM79)/(AL79+AI79+AF79+AC79+AA79)</f>
        <v>0.85</v>
      </c>
      <c r="AQ79" s="51">
        <v>0.5</v>
      </c>
      <c r="AR79" s="51">
        <v>0.05</v>
      </c>
      <c r="AS79" s="23" t="s">
        <v>430</v>
      </c>
    </row>
    <row r="80" spans="1:45" ht="63" x14ac:dyDescent="0.25">
      <c r="A80" s="14">
        <v>1</v>
      </c>
      <c r="B80" s="15" t="s">
        <v>36</v>
      </c>
      <c r="C80" s="14">
        <v>9</v>
      </c>
      <c r="D80" s="15" t="s">
        <v>98</v>
      </c>
      <c r="E80" s="14">
        <v>3</v>
      </c>
      <c r="F80" s="15" t="s">
        <v>99</v>
      </c>
      <c r="G80" s="14">
        <v>20</v>
      </c>
      <c r="H80" s="15" t="s">
        <v>100</v>
      </c>
      <c r="I80" s="14">
        <v>141</v>
      </c>
      <c r="J80" s="16" t="s">
        <v>143</v>
      </c>
      <c r="K80" s="14">
        <v>153</v>
      </c>
      <c r="L80" s="16" t="s">
        <v>144</v>
      </c>
      <c r="M80" s="44"/>
      <c r="N80" s="45" t="s">
        <v>46</v>
      </c>
      <c r="O80" s="45">
        <v>7850</v>
      </c>
      <c r="P80" s="52" t="s">
        <v>145</v>
      </c>
      <c r="Q80" s="52" t="s">
        <v>146</v>
      </c>
      <c r="R80" s="52">
        <v>8</v>
      </c>
      <c r="S80" s="208" t="s">
        <v>569</v>
      </c>
      <c r="T80" s="31" t="s">
        <v>104</v>
      </c>
      <c r="U80" s="31"/>
      <c r="V80" s="14" t="s">
        <v>64</v>
      </c>
      <c r="W80" s="58">
        <v>30000</v>
      </c>
      <c r="X80" s="58">
        <f>+AA80+AD80+AF80+AI80+AL80</f>
        <v>29985</v>
      </c>
      <c r="Y80" s="58">
        <f t="shared" si="4"/>
        <v>15</v>
      </c>
      <c r="Z80" s="25">
        <v>2000</v>
      </c>
      <c r="AA80" s="96">
        <v>1988</v>
      </c>
      <c r="AB80" s="26">
        <f t="shared" si="31"/>
        <v>0.99399999999999999</v>
      </c>
      <c r="AC80" s="25">
        <v>7002</v>
      </c>
      <c r="AD80" s="97">
        <v>7561</v>
      </c>
      <c r="AE80" s="20">
        <f t="shared" si="0"/>
        <v>1.0798343330477007</v>
      </c>
      <c r="AF80" s="25">
        <v>11675</v>
      </c>
      <c r="AG80" s="96">
        <v>11690</v>
      </c>
      <c r="AH80" s="26">
        <f t="shared" si="32"/>
        <v>1.0012847965738758</v>
      </c>
      <c r="AI80" s="199">
        <v>7261</v>
      </c>
      <c r="AJ80" s="199">
        <v>7801</v>
      </c>
      <c r="AK80" s="228">
        <f t="shared" si="33"/>
        <v>1.0743699214984161</v>
      </c>
      <c r="AL80" s="35">
        <v>1500</v>
      </c>
      <c r="AM80" s="21"/>
      <c r="AN80" s="20">
        <f t="shared" si="34"/>
        <v>0</v>
      </c>
      <c r="AO80" s="55"/>
      <c r="AP80" s="55"/>
      <c r="AQ80" s="51"/>
      <c r="AR80" s="51"/>
      <c r="AS80" s="23" t="s">
        <v>430</v>
      </c>
    </row>
    <row r="81" spans="1:45" ht="63" x14ac:dyDescent="0.25">
      <c r="A81" s="14">
        <v>1</v>
      </c>
      <c r="B81" s="15" t="s">
        <v>36</v>
      </c>
      <c r="C81" s="14">
        <v>9</v>
      </c>
      <c r="D81" s="15" t="s">
        <v>98</v>
      </c>
      <c r="E81" s="14">
        <v>3</v>
      </c>
      <c r="F81" s="15" t="s">
        <v>99</v>
      </c>
      <c r="G81" s="14">
        <v>20</v>
      </c>
      <c r="H81" s="15" t="s">
        <v>100</v>
      </c>
      <c r="I81" s="14">
        <v>141</v>
      </c>
      <c r="J81" s="16" t="s">
        <v>143</v>
      </c>
      <c r="K81" s="14">
        <v>153</v>
      </c>
      <c r="L81" s="16" t="s">
        <v>144</v>
      </c>
      <c r="M81" s="44"/>
      <c r="N81" s="45" t="s">
        <v>46</v>
      </c>
      <c r="O81" s="45">
        <v>7850</v>
      </c>
      <c r="P81" s="52" t="s">
        <v>145</v>
      </c>
      <c r="Q81" s="52" t="s">
        <v>618</v>
      </c>
      <c r="R81" s="52">
        <v>8</v>
      </c>
      <c r="S81" s="208"/>
      <c r="T81" s="31" t="s">
        <v>104</v>
      </c>
      <c r="U81" s="31"/>
      <c r="V81" s="14" t="s">
        <v>64</v>
      </c>
      <c r="W81" s="58">
        <v>300</v>
      </c>
      <c r="X81" s="58">
        <f>+Z81+AD81+AF81+AI81+AL81</f>
        <v>498</v>
      </c>
      <c r="Y81" s="58">
        <f t="shared" si="4"/>
        <v>-198</v>
      </c>
      <c r="Z81" s="25">
        <v>0</v>
      </c>
      <c r="AA81" s="21">
        <v>0</v>
      </c>
      <c r="AB81" s="64" t="s">
        <v>94</v>
      </c>
      <c r="AC81" s="25">
        <v>50</v>
      </c>
      <c r="AD81" s="21">
        <v>98</v>
      </c>
      <c r="AE81" s="20">
        <f t="shared" si="0"/>
        <v>1.96</v>
      </c>
      <c r="AF81" s="35">
        <v>239</v>
      </c>
      <c r="AG81" s="30">
        <v>239</v>
      </c>
      <c r="AH81" s="20">
        <f t="shared" si="32"/>
        <v>1</v>
      </c>
      <c r="AI81" s="200">
        <v>131</v>
      </c>
      <c r="AJ81" s="30">
        <v>131</v>
      </c>
      <c r="AK81" s="229">
        <f t="shared" si="33"/>
        <v>1</v>
      </c>
      <c r="AL81" s="35">
        <v>30</v>
      </c>
      <c r="AM81" s="21"/>
      <c r="AN81" s="20">
        <f t="shared" si="34"/>
        <v>0</v>
      </c>
      <c r="AO81" s="55"/>
      <c r="AP81" s="55"/>
      <c r="AQ81" s="51"/>
      <c r="AR81" s="51"/>
      <c r="AS81" s="23" t="s">
        <v>430</v>
      </c>
    </row>
    <row r="82" spans="1:45" ht="63" x14ac:dyDescent="0.25">
      <c r="A82" s="14">
        <v>1</v>
      </c>
      <c r="B82" s="15" t="s">
        <v>36</v>
      </c>
      <c r="C82" s="14">
        <v>9</v>
      </c>
      <c r="D82" s="15" t="s">
        <v>98</v>
      </c>
      <c r="E82" s="14">
        <v>3</v>
      </c>
      <c r="F82" s="15" t="s">
        <v>99</v>
      </c>
      <c r="G82" s="14">
        <v>20</v>
      </c>
      <c r="H82" s="15" t="s">
        <v>100</v>
      </c>
      <c r="I82" s="14">
        <v>141</v>
      </c>
      <c r="J82" s="16" t="s">
        <v>143</v>
      </c>
      <c r="K82" s="14">
        <v>153</v>
      </c>
      <c r="L82" s="16" t="s">
        <v>144</v>
      </c>
      <c r="M82" s="44"/>
      <c r="N82" s="45" t="s">
        <v>46</v>
      </c>
      <c r="O82" s="45">
        <v>7850</v>
      </c>
      <c r="P82" s="52" t="s">
        <v>145</v>
      </c>
      <c r="Q82" s="52" t="s">
        <v>147</v>
      </c>
      <c r="R82" s="52">
        <v>8</v>
      </c>
      <c r="S82" s="208" t="s">
        <v>568</v>
      </c>
      <c r="T82" s="31" t="s">
        <v>104</v>
      </c>
      <c r="U82" s="31"/>
      <c r="V82" s="14" t="s">
        <v>45</v>
      </c>
      <c r="W82" s="54">
        <v>2000</v>
      </c>
      <c r="X82" s="54">
        <f>+AC82</f>
        <v>2000</v>
      </c>
      <c r="Y82" s="54">
        <f t="shared" si="4"/>
        <v>0</v>
      </c>
      <c r="Z82" s="34">
        <v>2000</v>
      </c>
      <c r="AA82" s="57">
        <v>1954</v>
      </c>
      <c r="AB82" s="26">
        <f>+AA82/Z82</f>
        <v>0.97699999999999998</v>
      </c>
      <c r="AC82" s="34">
        <v>2000</v>
      </c>
      <c r="AD82" s="66">
        <v>2317</v>
      </c>
      <c r="AE82" s="22">
        <f t="shared" si="0"/>
        <v>1.1585000000000001</v>
      </c>
      <c r="AF82" s="25">
        <v>2000</v>
      </c>
      <c r="AG82" s="96">
        <v>2126</v>
      </c>
      <c r="AH82" s="26">
        <f t="shared" si="32"/>
        <v>1.0629999999999999</v>
      </c>
      <c r="AI82" s="201">
        <v>2000</v>
      </c>
      <c r="AJ82" s="199">
        <v>2497</v>
      </c>
      <c r="AK82" s="228">
        <f t="shared" si="33"/>
        <v>1.2484999999999999</v>
      </c>
      <c r="AL82" s="34">
        <v>2000</v>
      </c>
      <c r="AM82" s="21"/>
      <c r="AN82" s="20">
        <f t="shared" si="34"/>
        <v>0</v>
      </c>
      <c r="AO82" s="55"/>
      <c r="AP82" s="55"/>
      <c r="AQ82" s="51"/>
      <c r="AR82" s="51"/>
      <c r="AS82" s="23" t="s">
        <v>430</v>
      </c>
    </row>
    <row r="83" spans="1:45" ht="63" x14ac:dyDescent="0.25">
      <c r="A83" s="14">
        <v>1</v>
      </c>
      <c r="B83" s="15" t="s">
        <v>36</v>
      </c>
      <c r="C83" s="14">
        <v>9</v>
      </c>
      <c r="D83" s="15" t="s">
        <v>98</v>
      </c>
      <c r="E83" s="14">
        <v>3</v>
      </c>
      <c r="F83" s="15" t="s">
        <v>99</v>
      </c>
      <c r="G83" s="14">
        <v>20</v>
      </c>
      <c r="H83" s="15" t="s">
        <v>100</v>
      </c>
      <c r="I83" s="14">
        <v>141</v>
      </c>
      <c r="J83" s="16" t="s">
        <v>143</v>
      </c>
      <c r="K83" s="14">
        <v>153</v>
      </c>
      <c r="L83" s="16" t="s">
        <v>144</v>
      </c>
      <c r="M83" s="44"/>
      <c r="N83" s="45" t="s">
        <v>46</v>
      </c>
      <c r="O83" s="45">
        <v>7850</v>
      </c>
      <c r="P83" s="52" t="s">
        <v>145</v>
      </c>
      <c r="Q83" s="52" t="s">
        <v>148</v>
      </c>
      <c r="R83" s="52">
        <v>8</v>
      </c>
      <c r="S83" s="53"/>
      <c r="T83" s="31" t="s">
        <v>104</v>
      </c>
      <c r="U83" s="31"/>
      <c r="V83" s="14" t="s">
        <v>64</v>
      </c>
      <c r="W83" s="49">
        <v>0.05</v>
      </c>
      <c r="X83" s="71">
        <f t="shared" ref="X83:X85" si="37">+Z83+AC83+AF83+AI83+AL83</f>
        <v>4.9999999999999996E-2</v>
      </c>
      <c r="Y83" s="54">
        <f t="shared" si="4"/>
        <v>0</v>
      </c>
      <c r="Z83" s="25">
        <v>0</v>
      </c>
      <c r="AA83" s="21">
        <v>0</v>
      </c>
      <c r="AB83" s="64" t="s">
        <v>94</v>
      </c>
      <c r="AC83" s="18">
        <v>0.01</v>
      </c>
      <c r="AD83" s="70">
        <v>0.01</v>
      </c>
      <c r="AE83" s="20">
        <f t="shared" si="0"/>
        <v>1</v>
      </c>
      <c r="AF83" s="32">
        <v>1.4999999999999999E-2</v>
      </c>
      <c r="AG83" s="195">
        <v>1.4999999999999999E-2</v>
      </c>
      <c r="AH83" s="26">
        <f t="shared" si="32"/>
        <v>1</v>
      </c>
      <c r="AI83" s="202">
        <v>0.02</v>
      </c>
      <c r="AJ83" s="95">
        <v>0.02</v>
      </c>
      <c r="AK83" s="229">
        <f t="shared" si="33"/>
        <v>1</v>
      </c>
      <c r="AL83" s="32">
        <v>5.0000000000000001E-3</v>
      </c>
      <c r="AM83" s="21"/>
      <c r="AN83" s="20">
        <f t="shared" si="34"/>
        <v>0</v>
      </c>
      <c r="AO83" s="55"/>
      <c r="AP83" s="55"/>
      <c r="AQ83" s="51"/>
      <c r="AR83" s="51"/>
      <c r="AS83" s="23" t="s">
        <v>431</v>
      </c>
    </row>
    <row r="84" spans="1:45" ht="63" x14ac:dyDescent="0.25">
      <c r="A84" s="14">
        <v>1</v>
      </c>
      <c r="B84" s="15" t="s">
        <v>36</v>
      </c>
      <c r="C84" s="14">
        <v>9</v>
      </c>
      <c r="D84" s="15" t="s">
        <v>98</v>
      </c>
      <c r="E84" s="14">
        <v>3</v>
      </c>
      <c r="F84" s="15" t="s">
        <v>99</v>
      </c>
      <c r="G84" s="14">
        <v>20</v>
      </c>
      <c r="H84" s="15" t="s">
        <v>100</v>
      </c>
      <c r="I84" s="14">
        <v>141</v>
      </c>
      <c r="J84" s="16" t="s">
        <v>143</v>
      </c>
      <c r="K84" s="14">
        <v>153</v>
      </c>
      <c r="L84" s="16" t="s">
        <v>144</v>
      </c>
      <c r="M84" s="44"/>
      <c r="N84" s="45" t="s">
        <v>46</v>
      </c>
      <c r="O84" s="45">
        <v>7850</v>
      </c>
      <c r="P84" s="52" t="s">
        <v>145</v>
      </c>
      <c r="Q84" s="52" t="s">
        <v>580</v>
      </c>
      <c r="R84" s="52">
        <v>8</v>
      </c>
      <c r="S84" s="53"/>
      <c r="T84" s="31" t="s">
        <v>104</v>
      </c>
      <c r="U84" s="31"/>
      <c r="V84" s="14" t="s">
        <v>64</v>
      </c>
      <c r="W84" s="58">
        <v>11</v>
      </c>
      <c r="X84" s="58">
        <f>+Z84+AD84+AF84+AI84+AL84</f>
        <v>12</v>
      </c>
      <c r="Y84" s="58">
        <f t="shared" si="4"/>
        <v>-1</v>
      </c>
      <c r="Z84" s="25">
        <v>0</v>
      </c>
      <c r="AA84" s="21">
        <v>0</v>
      </c>
      <c r="AB84" s="64" t="s">
        <v>94</v>
      </c>
      <c r="AC84" s="25">
        <v>3</v>
      </c>
      <c r="AD84" s="59">
        <v>3</v>
      </c>
      <c r="AE84" s="20">
        <f t="shared" si="0"/>
        <v>1</v>
      </c>
      <c r="AF84" s="35">
        <v>5</v>
      </c>
      <c r="AG84" s="59">
        <v>5</v>
      </c>
      <c r="AH84" s="26">
        <f t="shared" si="32"/>
        <v>1</v>
      </c>
      <c r="AI84" s="200">
        <v>3</v>
      </c>
      <c r="AJ84" s="30">
        <v>3</v>
      </c>
      <c r="AK84" s="229">
        <f t="shared" si="33"/>
        <v>1</v>
      </c>
      <c r="AL84" s="35">
        <v>1</v>
      </c>
      <c r="AM84" s="21"/>
      <c r="AN84" s="20">
        <f t="shared" si="34"/>
        <v>0</v>
      </c>
      <c r="AO84" s="55"/>
      <c r="AP84" s="55"/>
      <c r="AQ84" s="51"/>
      <c r="AR84" s="51"/>
      <c r="AS84" s="23" t="s">
        <v>431</v>
      </c>
    </row>
    <row r="85" spans="1:45" ht="63" x14ac:dyDescent="0.25">
      <c r="A85" s="14">
        <v>1</v>
      </c>
      <c r="B85" s="15" t="s">
        <v>36</v>
      </c>
      <c r="C85" s="14">
        <v>9</v>
      </c>
      <c r="D85" s="15" t="s">
        <v>98</v>
      </c>
      <c r="E85" s="14">
        <v>3</v>
      </c>
      <c r="F85" s="15" t="s">
        <v>99</v>
      </c>
      <c r="G85" s="14">
        <v>20</v>
      </c>
      <c r="H85" s="15" t="s">
        <v>100</v>
      </c>
      <c r="I85" s="14">
        <v>141</v>
      </c>
      <c r="J85" s="16" t="s">
        <v>143</v>
      </c>
      <c r="K85" s="14">
        <v>153</v>
      </c>
      <c r="L85" s="16" t="s">
        <v>144</v>
      </c>
      <c r="M85" s="44"/>
      <c r="N85" s="45" t="s">
        <v>46</v>
      </c>
      <c r="O85" s="45">
        <v>7850</v>
      </c>
      <c r="P85" s="52" t="s">
        <v>145</v>
      </c>
      <c r="Q85" s="52" t="s">
        <v>591</v>
      </c>
      <c r="R85" s="52">
        <v>8</v>
      </c>
      <c r="S85" s="53"/>
      <c r="T85" s="31" t="s">
        <v>104</v>
      </c>
      <c r="U85" s="31"/>
      <c r="V85" s="14" t="s">
        <v>64</v>
      </c>
      <c r="W85" s="58">
        <v>13</v>
      </c>
      <c r="X85" s="58">
        <f t="shared" si="37"/>
        <v>13</v>
      </c>
      <c r="Y85" s="58">
        <f t="shared" si="4"/>
        <v>0</v>
      </c>
      <c r="Z85" s="25">
        <v>2.5</v>
      </c>
      <c r="AA85" s="21">
        <v>2.5</v>
      </c>
      <c r="AB85" s="26">
        <f>+AA85/Z85</f>
        <v>1</v>
      </c>
      <c r="AC85" s="25">
        <v>7.5</v>
      </c>
      <c r="AD85" s="21">
        <v>7.5</v>
      </c>
      <c r="AE85" s="20">
        <f t="shared" si="0"/>
        <v>1</v>
      </c>
      <c r="AF85" s="35">
        <v>1</v>
      </c>
      <c r="AG85" s="59">
        <v>1</v>
      </c>
      <c r="AH85" s="26">
        <f t="shared" si="32"/>
        <v>1</v>
      </c>
      <c r="AI85" s="200">
        <v>1</v>
      </c>
      <c r="AJ85" s="200">
        <v>1</v>
      </c>
      <c r="AK85" s="227">
        <f t="shared" si="33"/>
        <v>1</v>
      </c>
      <c r="AL85" s="35">
        <v>1</v>
      </c>
      <c r="AM85" s="21"/>
      <c r="AN85" s="20">
        <f t="shared" si="34"/>
        <v>0</v>
      </c>
      <c r="AO85" s="55"/>
      <c r="AP85" s="55"/>
      <c r="AQ85" s="51"/>
      <c r="AR85" s="51"/>
      <c r="AS85" s="23" t="s">
        <v>431</v>
      </c>
    </row>
    <row r="86" spans="1:45" ht="63" x14ac:dyDescent="0.25">
      <c r="A86" s="14">
        <v>1</v>
      </c>
      <c r="B86" s="15" t="s">
        <v>36</v>
      </c>
      <c r="C86" s="14">
        <v>9</v>
      </c>
      <c r="D86" s="15" t="s">
        <v>98</v>
      </c>
      <c r="E86" s="14">
        <v>3</v>
      </c>
      <c r="F86" s="15" t="s">
        <v>99</v>
      </c>
      <c r="G86" s="14">
        <v>20</v>
      </c>
      <c r="H86" s="15" t="s">
        <v>100</v>
      </c>
      <c r="I86" s="14">
        <v>141</v>
      </c>
      <c r="J86" s="16" t="s">
        <v>143</v>
      </c>
      <c r="K86" s="14">
        <v>153</v>
      </c>
      <c r="L86" s="16" t="s">
        <v>144</v>
      </c>
      <c r="M86" s="44"/>
      <c r="N86" s="45" t="s">
        <v>46</v>
      </c>
      <c r="O86" s="45">
        <v>7850</v>
      </c>
      <c r="P86" s="52" t="s">
        <v>145</v>
      </c>
      <c r="Q86" s="52" t="s">
        <v>107</v>
      </c>
      <c r="R86" s="52">
        <v>8</v>
      </c>
      <c r="S86" s="53"/>
      <c r="T86" s="31" t="s">
        <v>104</v>
      </c>
      <c r="U86" s="31"/>
      <c r="V86" s="14" t="s">
        <v>45</v>
      </c>
      <c r="W86" s="49">
        <v>1</v>
      </c>
      <c r="X86" s="49">
        <f>+AC86</f>
        <v>1</v>
      </c>
      <c r="Y86" s="58">
        <f t="shared" si="4"/>
        <v>0</v>
      </c>
      <c r="Z86" s="18">
        <v>0</v>
      </c>
      <c r="AA86" s="21">
        <v>0</v>
      </c>
      <c r="AB86" s="64" t="s">
        <v>94</v>
      </c>
      <c r="AC86" s="18">
        <v>1</v>
      </c>
      <c r="AD86" s="19">
        <v>0.95</v>
      </c>
      <c r="AE86" s="20">
        <f t="shared" si="0"/>
        <v>0.95</v>
      </c>
      <c r="AF86" s="18">
        <v>1</v>
      </c>
      <c r="AG86" s="70">
        <v>1</v>
      </c>
      <c r="AH86" s="26">
        <f t="shared" si="32"/>
        <v>1</v>
      </c>
      <c r="AI86" s="197">
        <v>0</v>
      </c>
      <c r="AJ86" s="21"/>
      <c r="AK86" s="250" t="s">
        <v>94</v>
      </c>
      <c r="AL86" s="18">
        <v>0</v>
      </c>
      <c r="AM86" s="21"/>
      <c r="AN86" s="64" t="s">
        <v>94</v>
      </c>
      <c r="AO86" s="55"/>
      <c r="AP86" s="55"/>
      <c r="AQ86" s="51"/>
      <c r="AR86" s="51"/>
      <c r="AS86" s="23" t="s">
        <v>431</v>
      </c>
    </row>
    <row r="87" spans="1:45" ht="78.75" x14ac:dyDescent="0.25">
      <c r="A87" s="14">
        <v>1</v>
      </c>
      <c r="B87" s="15" t="s">
        <v>36</v>
      </c>
      <c r="C87" s="14">
        <v>9</v>
      </c>
      <c r="D87" s="15" t="s">
        <v>98</v>
      </c>
      <c r="E87" s="14">
        <v>2</v>
      </c>
      <c r="F87" s="15" t="s">
        <v>38</v>
      </c>
      <c r="G87" s="14">
        <v>20</v>
      </c>
      <c r="H87" s="15" t="s">
        <v>100</v>
      </c>
      <c r="I87" s="14">
        <v>142</v>
      </c>
      <c r="J87" s="16" t="s">
        <v>149</v>
      </c>
      <c r="K87" s="14">
        <v>154</v>
      </c>
      <c r="L87" s="16" t="s">
        <v>150</v>
      </c>
      <c r="M87" s="44">
        <v>268</v>
      </c>
      <c r="N87" s="45" t="s">
        <v>42</v>
      </c>
      <c r="O87" s="46"/>
      <c r="P87" s="56"/>
      <c r="Q87" s="56"/>
      <c r="R87" s="56"/>
      <c r="S87" s="44">
        <f>+W87</f>
        <v>15</v>
      </c>
      <c r="T87" s="31" t="s">
        <v>104</v>
      </c>
      <c r="U87" s="31"/>
      <c r="V87" s="14" t="s">
        <v>64</v>
      </c>
      <c r="W87" s="58">
        <v>15</v>
      </c>
      <c r="X87" s="58">
        <f t="shared" ref="X87:X91" si="38">+Z87+AC87+AF87+AI87+AL87</f>
        <v>15</v>
      </c>
      <c r="Y87" s="58">
        <f t="shared" si="4"/>
        <v>0</v>
      </c>
      <c r="Z87" s="25">
        <v>1</v>
      </c>
      <c r="AA87" s="59">
        <v>1</v>
      </c>
      <c r="AB87" s="26">
        <f t="shared" ref="AB87:AB91" si="39">+AA87/Z87</f>
        <v>1</v>
      </c>
      <c r="AC87" s="25">
        <v>4</v>
      </c>
      <c r="AD87" s="59">
        <v>4</v>
      </c>
      <c r="AE87" s="20">
        <f t="shared" si="0"/>
        <v>1</v>
      </c>
      <c r="AF87" s="25">
        <v>4</v>
      </c>
      <c r="AG87" s="59">
        <v>4</v>
      </c>
      <c r="AH87" s="26">
        <f t="shared" ref="AH87:AH208" si="40">+AG87/AF87</f>
        <v>1</v>
      </c>
      <c r="AI87" s="199">
        <v>4</v>
      </c>
      <c r="AJ87" s="59">
        <v>4</v>
      </c>
      <c r="AK87" s="228">
        <f t="shared" ref="AK87:AK152" si="41">+AJ87/AI87</f>
        <v>1</v>
      </c>
      <c r="AL87" s="25">
        <v>2</v>
      </c>
      <c r="AM87" s="21"/>
      <c r="AN87" s="20">
        <f t="shared" ref="AN87:AN103" si="42">+AM87/AL87</f>
        <v>0</v>
      </c>
      <c r="AO87" s="194">
        <f>+(AD87+AA87+AG87+AJ87)/(AC87+Z87+AF87+AI87)</f>
        <v>1</v>
      </c>
      <c r="AP87" s="194">
        <f>(AA87+AD87+AG87+AJ87+AM87)/(AL87+AI87+AF87+AC87+AA87)</f>
        <v>0.8666666666666667</v>
      </c>
      <c r="AQ87" s="51">
        <v>0</v>
      </c>
      <c r="AR87" s="51">
        <v>0</v>
      </c>
      <c r="AS87" s="23" t="s">
        <v>431</v>
      </c>
    </row>
    <row r="88" spans="1:45" ht="78.75" x14ac:dyDescent="0.25">
      <c r="A88" s="14">
        <v>1</v>
      </c>
      <c r="B88" s="15" t="s">
        <v>36</v>
      </c>
      <c r="C88" s="14">
        <v>9</v>
      </c>
      <c r="D88" s="15" t="s">
        <v>98</v>
      </c>
      <c r="E88" s="14">
        <v>2</v>
      </c>
      <c r="F88" s="15" t="s">
        <v>38</v>
      </c>
      <c r="G88" s="14">
        <v>20</v>
      </c>
      <c r="H88" s="15" t="s">
        <v>100</v>
      </c>
      <c r="I88" s="14">
        <v>142</v>
      </c>
      <c r="J88" s="16" t="s">
        <v>149</v>
      </c>
      <c r="K88" s="14">
        <v>154</v>
      </c>
      <c r="L88" s="16" t="s">
        <v>150</v>
      </c>
      <c r="M88" s="62"/>
      <c r="N88" s="45" t="s">
        <v>46</v>
      </c>
      <c r="O88" s="45">
        <v>7855</v>
      </c>
      <c r="P88" s="16" t="s">
        <v>115</v>
      </c>
      <c r="Q88" s="16" t="s">
        <v>619</v>
      </c>
      <c r="R88" s="16">
        <v>7</v>
      </c>
      <c r="S88" s="63"/>
      <c r="T88" s="31" t="s">
        <v>104</v>
      </c>
      <c r="U88" s="31"/>
      <c r="V88" s="14" t="s">
        <v>64</v>
      </c>
      <c r="W88" s="58">
        <v>308</v>
      </c>
      <c r="X88" s="58">
        <f>+AA88+AD88+AF88+AI88+AL88</f>
        <v>404</v>
      </c>
      <c r="Y88" s="58">
        <f t="shared" si="4"/>
        <v>-96</v>
      </c>
      <c r="Z88" s="25">
        <v>18</v>
      </c>
      <c r="AA88" s="59">
        <v>18</v>
      </c>
      <c r="AB88" s="26">
        <f t="shared" si="39"/>
        <v>1</v>
      </c>
      <c r="AC88" s="25">
        <v>100</v>
      </c>
      <c r="AD88" s="21">
        <v>100</v>
      </c>
      <c r="AE88" s="20">
        <f t="shared" si="0"/>
        <v>1</v>
      </c>
      <c r="AF88" s="29">
        <v>122</v>
      </c>
      <c r="AG88" s="59">
        <v>122</v>
      </c>
      <c r="AH88" s="26">
        <f t="shared" si="40"/>
        <v>1</v>
      </c>
      <c r="AI88" s="199">
        <v>144</v>
      </c>
      <c r="AJ88" s="59">
        <v>144</v>
      </c>
      <c r="AK88" s="228">
        <f t="shared" si="41"/>
        <v>1</v>
      </c>
      <c r="AL88" s="25">
        <v>20</v>
      </c>
      <c r="AM88" s="21"/>
      <c r="AN88" s="20">
        <f t="shared" si="42"/>
        <v>0</v>
      </c>
      <c r="AO88" s="55"/>
      <c r="AP88" s="55"/>
      <c r="AQ88" s="51"/>
      <c r="AR88" s="51"/>
      <c r="AS88" s="23" t="s">
        <v>430</v>
      </c>
    </row>
    <row r="89" spans="1:45" ht="126" x14ac:dyDescent="0.25">
      <c r="A89" s="14">
        <v>1</v>
      </c>
      <c r="B89" s="15" t="s">
        <v>36</v>
      </c>
      <c r="C89" s="14">
        <v>9</v>
      </c>
      <c r="D89" s="15" t="s">
        <v>98</v>
      </c>
      <c r="E89" s="14">
        <v>3</v>
      </c>
      <c r="F89" s="15" t="s">
        <v>99</v>
      </c>
      <c r="G89" s="14">
        <v>20</v>
      </c>
      <c r="H89" s="15" t="s">
        <v>100</v>
      </c>
      <c r="I89" s="14">
        <v>143</v>
      </c>
      <c r="J89" s="16" t="s">
        <v>151</v>
      </c>
      <c r="K89" s="14">
        <v>155</v>
      </c>
      <c r="L89" s="16" t="s">
        <v>152</v>
      </c>
      <c r="M89" s="62"/>
      <c r="N89" s="45" t="s">
        <v>42</v>
      </c>
      <c r="O89" s="46"/>
      <c r="P89" s="47"/>
      <c r="Q89" s="47"/>
      <c r="R89" s="47"/>
      <c r="S89" s="48">
        <f>+W89</f>
        <v>1</v>
      </c>
      <c r="T89" s="31" t="s">
        <v>104</v>
      </c>
      <c r="U89" s="31"/>
      <c r="V89" s="14" t="s">
        <v>64</v>
      </c>
      <c r="W89" s="49">
        <v>1</v>
      </c>
      <c r="X89" s="49">
        <f t="shared" si="38"/>
        <v>1</v>
      </c>
      <c r="Y89" s="49">
        <f t="shared" si="4"/>
        <v>0</v>
      </c>
      <c r="Z89" s="18">
        <v>0.13</v>
      </c>
      <c r="AA89" s="19">
        <v>0.13</v>
      </c>
      <c r="AB89" s="26">
        <f t="shared" si="39"/>
        <v>1</v>
      </c>
      <c r="AC89" s="18">
        <v>0.25</v>
      </c>
      <c r="AD89" s="19">
        <v>0.25</v>
      </c>
      <c r="AE89" s="20">
        <f t="shared" si="0"/>
        <v>1</v>
      </c>
      <c r="AF89" s="18">
        <v>0.25</v>
      </c>
      <c r="AG89" s="33">
        <v>0.25</v>
      </c>
      <c r="AH89" s="26">
        <f t="shared" si="40"/>
        <v>1</v>
      </c>
      <c r="AI89" s="220">
        <v>0.25</v>
      </c>
      <c r="AJ89" s="202">
        <v>0.27560000000000001</v>
      </c>
      <c r="AK89" s="228">
        <f t="shared" si="41"/>
        <v>1.1024</v>
      </c>
      <c r="AL89" s="18">
        <v>0.12</v>
      </c>
      <c r="AM89" s="21"/>
      <c r="AN89" s="20">
        <f t="shared" si="42"/>
        <v>0</v>
      </c>
      <c r="AO89" s="194">
        <f>+(AD89+AA89+AG89+AJ89)/(AC89+Z89+AF89+AI89)</f>
        <v>1.0290909090909091</v>
      </c>
      <c r="AP89" s="194">
        <f>(AA89+AD89+AG89+AJ89+AM89)/(AL89+AI89+AF89+AC89+AA89)</f>
        <v>0.90559999999999996</v>
      </c>
      <c r="AQ89" s="51">
        <v>0.53849999999999998</v>
      </c>
      <c r="AR89" s="51">
        <v>7.0000000000000007E-2</v>
      </c>
      <c r="AS89" s="23" t="s">
        <v>430</v>
      </c>
    </row>
    <row r="90" spans="1:45" ht="141.75" x14ac:dyDescent="0.25">
      <c r="A90" s="14">
        <v>1</v>
      </c>
      <c r="B90" s="15" t="s">
        <v>36</v>
      </c>
      <c r="C90" s="14">
        <v>9</v>
      </c>
      <c r="D90" s="15" t="s">
        <v>98</v>
      </c>
      <c r="E90" s="14">
        <v>3</v>
      </c>
      <c r="F90" s="15" t="s">
        <v>99</v>
      </c>
      <c r="G90" s="14">
        <v>20</v>
      </c>
      <c r="H90" s="15" t="s">
        <v>100</v>
      </c>
      <c r="I90" s="14">
        <v>143</v>
      </c>
      <c r="J90" s="16" t="s">
        <v>151</v>
      </c>
      <c r="K90" s="14">
        <v>155</v>
      </c>
      <c r="L90" s="16" t="s">
        <v>152</v>
      </c>
      <c r="M90" s="44"/>
      <c r="N90" s="45" t="s">
        <v>46</v>
      </c>
      <c r="O90" s="45">
        <v>7851</v>
      </c>
      <c r="P90" s="52" t="s">
        <v>153</v>
      </c>
      <c r="Q90" s="52" t="s">
        <v>592</v>
      </c>
      <c r="R90" s="52">
        <v>5</v>
      </c>
      <c r="S90" s="53"/>
      <c r="T90" s="31" t="s">
        <v>104</v>
      </c>
      <c r="U90" s="31"/>
      <c r="V90" s="14" t="s">
        <v>64</v>
      </c>
      <c r="W90" s="58">
        <v>82079</v>
      </c>
      <c r="X90" s="58">
        <f>+AA90+AD90+AF90+AI90+AL90</f>
        <v>82252</v>
      </c>
      <c r="Y90" s="58">
        <f t="shared" si="4"/>
        <v>-173</v>
      </c>
      <c r="Z90" s="25">
        <v>7500</v>
      </c>
      <c r="AA90" s="66">
        <v>9873</v>
      </c>
      <c r="AB90" s="26">
        <f t="shared" si="39"/>
        <v>1.3164</v>
      </c>
      <c r="AC90" s="25">
        <v>23443</v>
      </c>
      <c r="AD90" s="66">
        <v>24069</v>
      </c>
      <c r="AE90" s="22">
        <f t="shared" si="0"/>
        <v>1.0267030670136075</v>
      </c>
      <c r="AF90" s="25">
        <v>20929</v>
      </c>
      <c r="AG90" s="96">
        <v>21456</v>
      </c>
      <c r="AH90" s="26">
        <f t="shared" si="40"/>
        <v>1.0251803717330021</v>
      </c>
      <c r="AI90" s="199">
        <v>19976</v>
      </c>
      <c r="AJ90" s="199">
        <v>22031</v>
      </c>
      <c r="AK90" s="228">
        <f t="shared" si="41"/>
        <v>1.1028734481377653</v>
      </c>
      <c r="AL90" s="25">
        <v>7405</v>
      </c>
      <c r="AM90" s="21"/>
      <c r="AN90" s="20">
        <f t="shared" si="42"/>
        <v>0</v>
      </c>
      <c r="AO90" s="55"/>
      <c r="AP90" s="55"/>
      <c r="AQ90" s="51"/>
      <c r="AR90" s="51"/>
      <c r="AS90" s="23" t="s">
        <v>430</v>
      </c>
    </row>
    <row r="91" spans="1:45" ht="126" x14ac:dyDescent="0.25">
      <c r="A91" s="14">
        <v>1</v>
      </c>
      <c r="B91" s="15" t="s">
        <v>36</v>
      </c>
      <c r="C91" s="14">
        <v>9</v>
      </c>
      <c r="D91" s="15" t="s">
        <v>98</v>
      </c>
      <c r="E91" s="14">
        <v>3</v>
      </c>
      <c r="F91" s="15" t="s">
        <v>99</v>
      </c>
      <c r="G91" s="14">
        <v>20</v>
      </c>
      <c r="H91" s="15" t="s">
        <v>100</v>
      </c>
      <c r="I91" s="14">
        <v>143</v>
      </c>
      <c r="J91" s="16" t="s">
        <v>151</v>
      </c>
      <c r="K91" s="14">
        <v>155</v>
      </c>
      <c r="L91" s="16" t="s">
        <v>152</v>
      </c>
      <c r="M91" s="44"/>
      <c r="N91" s="45" t="s">
        <v>46</v>
      </c>
      <c r="O91" s="45">
        <v>7851</v>
      </c>
      <c r="P91" s="52" t="s">
        <v>153</v>
      </c>
      <c r="Q91" s="52" t="s">
        <v>465</v>
      </c>
      <c r="R91" s="52"/>
      <c r="S91" s="53"/>
      <c r="T91" s="31" t="s">
        <v>104</v>
      </c>
      <c r="U91" s="31"/>
      <c r="V91" s="14" t="s">
        <v>64</v>
      </c>
      <c r="W91" s="58">
        <v>230</v>
      </c>
      <c r="X91" s="58">
        <f t="shared" si="38"/>
        <v>235</v>
      </c>
      <c r="Y91" s="58">
        <f t="shared" si="4"/>
        <v>-5</v>
      </c>
      <c r="Z91" s="25">
        <v>6</v>
      </c>
      <c r="AA91" s="21">
        <v>6</v>
      </c>
      <c r="AB91" s="26">
        <f t="shared" si="39"/>
        <v>1</v>
      </c>
      <c r="AC91" s="25">
        <v>72</v>
      </c>
      <c r="AD91" s="59">
        <v>63</v>
      </c>
      <c r="AE91" s="22">
        <f t="shared" si="0"/>
        <v>0.875</v>
      </c>
      <c r="AF91" s="25">
        <v>74</v>
      </c>
      <c r="AG91" s="59">
        <v>74</v>
      </c>
      <c r="AH91" s="26">
        <f t="shared" si="40"/>
        <v>1</v>
      </c>
      <c r="AI91" s="199">
        <v>64</v>
      </c>
      <c r="AJ91" s="59">
        <v>64</v>
      </c>
      <c r="AK91" s="228">
        <f t="shared" si="41"/>
        <v>1</v>
      </c>
      <c r="AL91" s="25">
        <v>19</v>
      </c>
      <c r="AM91" s="21"/>
      <c r="AN91" s="20">
        <f t="shared" si="42"/>
        <v>0</v>
      </c>
      <c r="AO91" s="55"/>
      <c r="AP91" s="55"/>
      <c r="AQ91" s="51"/>
      <c r="AR91" s="51"/>
      <c r="AS91" s="23" t="s">
        <v>430</v>
      </c>
    </row>
    <row r="92" spans="1:45" ht="141.75" x14ac:dyDescent="0.25">
      <c r="A92" s="14">
        <v>1</v>
      </c>
      <c r="B92" s="15" t="s">
        <v>36</v>
      </c>
      <c r="C92" s="14">
        <v>9</v>
      </c>
      <c r="D92" s="15" t="s">
        <v>98</v>
      </c>
      <c r="E92" s="14">
        <v>3</v>
      </c>
      <c r="F92" s="15" t="s">
        <v>99</v>
      </c>
      <c r="G92" s="14">
        <v>20</v>
      </c>
      <c r="H92" s="15" t="s">
        <v>100</v>
      </c>
      <c r="I92" s="14">
        <v>143</v>
      </c>
      <c r="J92" s="16" t="s">
        <v>151</v>
      </c>
      <c r="K92" s="14">
        <v>155</v>
      </c>
      <c r="L92" s="16" t="s">
        <v>152</v>
      </c>
      <c r="M92" s="44"/>
      <c r="N92" s="45" t="s">
        <v>46</v>
      </c>
      <c r="O92" s="45">
        <v>7851</v>
      </c>
      <c r="P92" s="52" t="s">
        <v>153</v>
      </c>
      <c r="Q92" s="52" t="s">
        <v>154</v>
      </c>
      <c r="R92" s="52"/>
      <c r="S92" s="53"/>
      <c r="T92" s="31" t="s">
        <v>104</v>
      </c>
      <c r="U92" s="31"/>
      <c r="V92" s="14" t="s">
        <v>45</v>
      </c>
      <c r="W92" s="58">
        <v>1</v>
      </c>
      <c r="X92" s="58">
        <f>+AC92</f>
        <v>1</v>
      </c>
      <c r="Y92" s="58">
        <f t="shared" si="4"/>
        <v>0</v>
      </c>
      <c r="Z92" s="25">
        <v>0</v>
      </c>
      <c r="AA92" s="21">
        <v>0</v>
      </c>
      <c r="AB92" s="64" t="s">
        <v>94</v>
      </c>
      <c r="AC92" s="25">
        <v>1</v>
      </c>
      <c r="AD92" s="59">
        <v>1</v>
      </c>
      <c r="AE92" s="20">
        <f t="shared" si="0"/>
        <v>1</v>
      </c>
      <c r="AF92" s="25">
        <v>1</v>
      </c>
      <c r="AG92" s="59">
        <v>1</v>
      </c>
      <c r="AH92" s="26">
        <f t="shared" si="40"/>
        <v>1</v>
      </c>
      <c r="AI92" s="199">
        <v>1</v>
      </c>
      <c r="AJ92" s="59">
        <v>1</v>
      </c>
      <c r="AK92" s="229">
        <f t="shared" si="41"/>
        <v>1</v>
      </c>
      <c r="AL92" s="25">
        <v>1</v>
      </c>
      <c r="AM92" s="21"/>
      <c r="AN92" s="20">
        <f t="shared" si="42"/>
        <v>0</v>
      </c>
      <c r="AO92" s="55"/>
      <c r="AP92" s="55"/>
      <c r="AQ92" s="51"/>
      <c r="AR92" s="51"/>
      <c r="AS92" s="23" t="s">
        <v>430</v>
      </c>
    </row>
    <row r="93" spans="1:45" ht="126" x14ac:dyDescent="0.25">
      <c r="A93" s="14">
        <v>1</v>
      </c>
      <c r="B93" s="15" t="s">
        <v>36</v>
      </c>
      <c r="C93" s="14">
        <v>9</v>
      </c>
      <c r="D93" s="15" t="s">
        <v>98</v>
      </c>
      <c r="E93" s="14">
        <v>3</v>
      </c>
      <c r="F93" s="15" t="s">
        <v>99</v>
      </c>
      <c r="G93" s="14">
        <v>20</v>
      </c>
      <c r="H93" s="15" t="s">
        <v>100</v>
      </c>
      <c r="I93" s="14">
        <v>143</v>
      </c>
      <c r="J93" s="16" t="s">
        <v>151</v>
      </c>
      <c r="K93" s="14">
        <v>155</v>
      </c>
      <c r="L93" s="16" t="s">
        <v>152</v>
      </c>
      <c r="M93" s="44"/>
      <c r="N93" s="45" t="s">
        <v>46</v>
      </c>
      <c r="O93" s="45">
        <v>7851</v>
      </c>
      <c r="P93" s="52" t="s">
        <v>153</v>
      </c>
      <c r="Q93" s="52" t="s">
        <v>155</v>
      </c>
      <c r="R93" s="52"/>
      <c r="S93" s="53"/>
      <c r="T93" s="31" t="s">
        <v>104</v>
      </c>
      <c r="U93" s="31"/>
      <c r="V93" s="14" t="s">
        <v>64</v>
      </c>
      <c r="W93" s="58">
        <v>16</v>
      </c>
      <c r="X93" s="58">
        <f t="shared" ref="X93:X95" si="43">+Z93+AC93+AF93+AI93+AL93</f>
        <v>16</v>
      </c>
      <c r="Y93" s="58">
        <f t="shared" si="4"/>
        <v>0</v>
      </c>
      <c r="Z93" s="25">
        <v>2</v>
      </c>
      <c r="AA93" s="21">
        <v>2</v>
      </c>
      <c r="AB93" s="26">
        <f>+AA93/Z93</f>
        <v>1</v>
      </c>
      <c r="AC93" s="25">
        <v>4</v>
      </c>
      <c r="AD93" s="59">
        <v>4</v>
      </c>
      <c r="AE93" s="20">
        <f t="shared" si="0"/>
        <v>1</v>
      </c>
      <c r="AF93" s="25">
        <v>4</v>
      </c>
      <c r="AG93" s="59">
        <v>4</v>
      </c>
      <c r="AH93" s="26">
        <f t="shared" si="40"/>
        <v>1</v>
      </c>
      <c r="AI93" s="199">
        <v>4</v>
      </c>
      <c r="AJ93" s="59">
        <v>4</v>
      </c>
      <c r="AK93" s="229">
        <f t="shared" si="41"/>
        <v>1</v>
      </c>
      <c r="AL93" s="25">
        <v>2</v>
      </c>
      <c r="AM93" s="21"/>
      <c r="AN93" s="20">
        <f t="shared" si="42"/>
        <v>0</v>
      </c>
      <c r="AO93" s="55"/>
      <c r="AP93" s="55"/>
      <c r="AQ93" s="51"/>
      <c r="AR93" s="51"/>
      <c r="AS93" s="23" t="s">
        <v>430</v>
      </c>
    </row>
    <row r="94" spans="1:45" ht="126" x14ac:dyDescent="0.25">
      <c r="A94" s="14">
        <v>1</v>
      </c>
      <c r="B94" s="15" t="s">
        <v>36</v>
      </c>
      <c r="C94" s="14">
        <v>9</v>
      </c>
      <c r="D94" s="15" t="s">
        <v>98</v>
      </c>
      <c r="E94" s="14">
        <v>3</v>
      </c>
      <c r="F94" s="15" t="s">
        <v>99</v>
      </c>
      <c r="G94" s="14">
        <v>20</v>
      </c>
      <c r="H94" s="15" t="s">
        <v>100</v>
      </c>
      <c r="I94" s="14">
        <v>143</v>
      </c>
      <c r="J94" s="16" t="s">
        <v>151</v>
      </c>
      <c r="K94" s="14">
        <v>155</v>
      </c>
      <c r="L94" s="16" t="s">
        <v>152</v>
      </c>
      <c r="M94" s="44"/>
      <c r="N94" s="45" t="s">
        <v>46</v>
      </c>
      <c r="O94" s="45">
        <v>7851</v>
      </c>
      <c r="P94" s="52" t="s">
        <v>153</v>
      </c>
      <c r="Q94" s="52" t="s">
        <v>593</v>
      </c>
      <c r="R94" s="52"/>
      <c r="S94" s="53"/>
      <c r="T94" s="31" t="s">
        <v>104</v>
      </c>
      <c r="U94" s="31"/>
      <c r="V94" s="14" t="s">
        <v>64</v>
      </c>
      <c r="W94" s="58">
        <v>16</v>
      </c>
      <c r="X94" s="58">
        <f t="shared" si="43"/>
        <v>14</v>
      </c>
      <c r="Y94" s="58">
        <f t="shared" si="4"/>
        <v>2</v>
      </c>
      <c r="Z94" s="25">
        <v>0</v>
      </c>
      <c r="AA94" s="21">
        <v>0</v>
      </c>
      <c r="AB94" s="64" t="s">
        <v>94</v>
      </c>
      <c r="AC94" s="25">
        <v>4</v>
      </c>
      <c r="AD94" s="59">
        <v>4</v>
      </c>
      <c r="AE94" s="20">
        <f t="shared" si="0"/>
        <v>1</v>
      </c>
      <c r="AF94" s="25">
        <v>4</v>
      </c>
      <c r="AG94" s="59">
        <v>4</v>
      </c>
      <c r="AH94" s="26">
        <f t="shared" si="40"/>
        <v>1</v>
      </c>
      <c r="AI94" s="199">
        <v>4</v>
      </c>
      <c r="AJ94" s="59">
        <v>4</v>
      </c>
      <c r="AK94" s="227">
        <f t="shared" si="41"/>
        <v>1</v>
      </c>
      <c r="AL94" s="25">
        <v>2</v>
      </c>
      <c r="AM94" s="21"/>
      <c r="AN94" s="20">
        <f t="shared" si="42"/>
        <v>0</v>
      </c>
      <c r="AO94" s="55"/>
      <c r="AP94" s="55"/>
      <c r="AQ94" s="51"/>
      <c r="AR94" s="51"/>
      <c r="AS94" s="23" t="s">
        <v>430</v>
      </c>
    </row>
    <row r="95" spans="1:45" ht="126" x14ac:dyDescent="0.25">
      <c r="A95" s="14">
        <v>1</v>
      </c>
      <c r="B95" s="15" t="s">
        <v>36</v>
      </c>
      <c r="C95" s="14">
        <v>9</v>
      </c>
      <c r="D95" s="15" t="s">
        <v>98</v>
      </c>
      <c r="E95" s="14">
        <v>3</v>
      </c>
      <c r="F95" s="15" t="s">
        <v>99</v>
      </c>
      <c r="G95" s="14">
        <v>20</v>
      </c>
      <c r="H95" s="15" t="s">
        <v>100</v>
      </c>
      <c r="I95" s="14">
        <v>143</v>
      </c>
      <c r="J95" s="16" t="s">
        <v>151</v>
      </c>
      <c r="K95" s="14">
        <v>155</v>
      </c>
      <c r="L95" s="16" t="s">
        <v>152</v>
      </c>
      <c r="M95" s="44"/>
      <c r="N95" s="45" t="s">
        <v>46</v>
      </c>
      <c r="O95" s="45">
        <v>7851</v>
      </c>
      <c r="P95" s="52" t="s">
        <v>153</v>
      </c>
      <c r="Q95" s="52" t="s">
        <v>620</v>
      </c>
      <c r="R95" s="52"/>
      <c r="S95" s="53"/>
      <c r="T95" s="31" t="s">
        <v>104</v>
      </c>
      <c r="U95" s="31"/>
      <c r="V95" s="14" t="s">
        <v>64</v>
      </c>
      <c r="W95" s="58">
        <v>5</v>
      </c>
      <c r="X95" s="58">
        <f t="shared" si="43"/>
        <v>5</v>
      </c>
      <c r="Y95" s="58">
        <f t="shared" si="4"/>
        <v>0</v>
      </c>
      <c r="Z95" s="25">
        <v>1</v>
      </c>
      <c r="AA95" s="21">
        <v>1</v>
      </c>
      <c r="AB95" s="26">
        <f t="shared" ref="AB95:AB100" si="44">+AA95/Z95</f>
        <v>1</v>
      </c>
      <c r="AC95" s="25">
        <v>1</v>
      </c>
      <c r="AD95" s="21">
        <v>1</v>
      </c>
      <c r="AE95" s="20">
        <f t="shared" si="0"/>
        <v>1</v>
      </c>
      <c r="AF95" s="25">
        <v>1</v>
      </c>
      <c r="AG95" s="59">
        <v>1</v>
      </c>
      <c r="AH95" s="26">
        <f t="shared" si="40"/>
        <v>1</v>
      </c>
      <c r="AI95" s="199">
        <v>1</v>
      </c>
      <c r="AJ95" s="59">
        <v>1</v>
      </c>
      <c r="AK95" s="229">
        <f t="shared" si="41"/>
        <v>1</v>
      </c>
      <c r="AL95" s="25">
        <v>1</v>
      </c>
      <c r="AM95" s="21"/>
      <c r="AN95" s="20">
        <f t="shared" si="42"/>
        <v>0</v>
      </c>
      <c r="AO95" s="55"/>
      <c r="AP95" s="55"/>
      <c r="AQ95" s="51"/>
      <c r="AR95" s="51"/>
      <c r="AS95" s="23" t="s">
        <v>430</v>
      </c>
    </row>
    <row r="96" spans="1:45" ht="63" x14ac:dyDescent="0.25">
      <c r="A96" s="14">
        <v>1</v>
      </c>
      <c r="B96" s="15" t="s">
        <v>36</v>
      </c>
      <c r="C96" s="14">
        <v>9</v>
      </c>
      <c r="D96" s="15" t="s">
        <v>98</v>
      </c>
      <c r="E96" s="14">
        <v>3</v>
      </c>
      <c r="F96" s="15" t="s">
        <v>99</v>
      </c>
      <c r="G96" s="14">
        <v>20</v>
      </c>
      <c r="H96" s="15" t="s">
        <v>100</v>
      </c>
      <c r="I96" s="14">
        <v>144</v>
      </c>
      <c r="J96" s="16" t="s">
        <v>156</v>
      </c>
      <c r="K96" s="14">
        <v>156</v>
      </c>
      <c r="L96" s="16" t="s">
        <v>157</v>
      </c>
      <c r="M96" s="44">
        <v>0</v>
      </c>
      <c r="N96" s="45" t="s">
        <v>42</v>
      </c>
      <c r="O96" s="46"/>
      <c r="P96" s="56"/>
      <c r="Q96" s="56"/>
      <c r="R96" s="56"/>
      <c r="S96" s="44">
        <v>20</v>
      </c>
      <c r="T96" s="31" t="s">
        <v>104</v>
      </c>
      <c r="U96" s="31"/>
      <c r="V96" s="14" t="s">
        <v>45</v>
      </c>
      <c r="W96" s="58">
        <v>20</v>
      </c>
      <c r="X96" s="58">
        <f t="shared" ref="X96:X98" si="45">+AC96</f>
        <v>20</v>
      </c>
      <c r="Y96" s="58">
        <f t="shared" si="4"/>
        <v>0</v>
      </c>
      <c r="Z96" s="25">
        <v>20</v>
      </c>
      <c r="AA96" s="21">
        <v>20</v>
      </c>
      <c r="AB96" s="26">
        <f t="shared" si="44"/>
        <v>1</v>
      </c>
      <c r="AC96" s="25">
        <v>20</v>
      </c>
      <c r="AD96" s="21">
        <v>20</v>
      </c>
      <c r="AE96" s="20">
        <f t="shared" si="0"/>
        <v>1</v>
      </c>
      <c r="AF96" s="25">
        <v>20</v>
      </c>
      <c r="AG96" s="59">
        <v>0</v>
      </c>
      <c r="AH96" s="26">
        <f t="shared" si="40"/>
        <v>0</v>
      </c>
      <c r="AI96" s="199">
        <v>20</v>
      </c>
      <c r="AJ96" s="59">
        <v>20</v>
      </c>
      <c r="AK96" s="229">
        <f t="shared" si="41"/>
        <v>1</v>
      </c>
      <c r="AL96" s="25">
        <v>20</v>
      </c>
      <c r="AM96" s="21"/>
      <c r="AN96" s="20">
        <f t="shared" si="42"/>
        <v>0</v>
      </c>
      <c r="AO96" s="194">
        <f>+(AD96+AA96+AG96+AJ96)/(AC96+Z96+AF96+AI96)</f>
        <v>0.75</v>
      </c>
      <c r="AP96" s="194">
        <f>+(AM96+AJ96+AG96+AD96+AA96)/(Z96+AC96+AF96+AI96+AL96)</f>
        <v>0.6</v>
      </c>
      <c r="AQ96" s="51">
        <v>0</v>
      </c>
      <c r="AR96" s="51">
        <v>0</v>
      </c>
      <c r="AS96" s="23" t="s">
        <v>430</v>
      </c>
    </row>
    <row r="97" spans="1:45" ht="63" x14ac:dyDescent="0.25">
      <c r="A97" s="14">
        <v>1</v>
      </c>
      <c r="B97" s="15" t="s">
        <v>36</v>
      </c>
      <c r="C97" s="14">
        <v>9</v>
      </c>
      <c r="D97" s="15" t="s">
        <v>98</v>
      </c>
      <c r="E97" s="14">
        <v>3</v>
      </c>
      <c r="F97" s="15" t="s">
        <v>99</v>
      </c>
      <c r="G97" s="14">
        <v>20</v>
      </c>
      <c r="H97" s="15" t="s">
        <v>100</v>
      </c>
      <c r="I97" s="14">
        <v>144</v>
      </c>
      <c r="J97" s="16" t="s">
        <v>156</v>
      </c>
      <c r="K97" s="14">
        <v>156</v>
      </c>
      <c r="L97" s="16" t="s">
        <v>157</v>
      </c>
      <c r="M97" s="44"/>
      <c r="N97" s="45" t="s">
        <v>46</v>
      </c>
      <c r="O97" s="45">
        <v>7851</v>
      </c>
      <c r="P97" s="52" t="s">
        <v>153</v>
      </c>
      <c r="Q97" s="16" t="s">
        <v>158</v>
      </c>
      <c r="R97" s="16"/>
      <c r="S97" s="63"/>
      <c r="T97" s="31" t="s">
        <v>104</v>
      </c>
      <c r="U97" s="31"/>
      <c r="V97" s="14" t="s">
        <v>45</v>
      </c>
      <c r="W97" s="58">
        <v>20</v>
      </c>
      <c r="X97" s="58">
        <f t="shared" si="45"/>
        <v>20</v>
      </c>
      <c r="Y97" s="58">
        <f t="shared" si="4"/>
        <v>0</v>
      </c>
      <c r="Z97" s="25">
        <v>20</v>
      </c>
      <c r="AA97" s="21">
        <v>20</v>
      </c>
      <c r="AB97" s="26">
        <f t="shared" si="44"/>
        <v>1</v>
      </c>
      <c r="AC97" s="25">
        <v>20</v>
      </c>
      <c r="AD97" s="21">
        <v>20</v>
      </c>
      <c r="AE97" s="20">
        <f t="shared" si="0"/>
        <v>1</v>
      </c>
      <c r="AF97" s="25">
        <v>20</v>
      </c>
      <c r="AG97" s="59">
        <v>0</v>
      </c>
      <c r="AH97" s="26">
        <f t="shared" si="40"/>
        <v>0</v>
      </c>
      <c r="AI97" s="199">
        <v>20</v>
      </c>
      <c r="AJ97" s="30">
        <v>20</v>
      </c>
      <c r="AK97" s="227">
        <f t="shared" si="41"/>
        <v>1</v>
      </c>
      <c r="AL97" s="25">
        <v>20</v>
      </c>
      <c r="AM97" s="21"/>
      <c r="AN97" s="20">
        <f t="shared" si="42"/>
        <v>0</v>
      </c>
      <c r="AO97" s="55"/>
      <c r="AP97" s="55"/>
      <c r="AQ97" s="51"/>
      <c r="AR97" s="51"/>
      <c r="AS97" s="23" t="s">
        <v>430</v>
      </c>
    </row>
    <row r="98" spans="1:45" ht="63" x14ac:dyDescent="0.25">
      <c r="A98" s="14">
        <v>1</v>
      </c>
      <c r="B98" s="15" t="s">
        <v>36</v>
      </c>
      <c r="C98" s="14">
        <v>9</v>
      </c>
      <c r="D98" s="15" t="s">
        <v>98</v>
      </c>
      <c r="E98" s="14">
        <v>3</v>
      </c>
      <c r="F98" s="15" t="s">
        <v>99</v>
      </c>
      <c r="G98" s="14">
        <v>20</v>
      </c>
      <c r="H98" s="15" t="s">
        <v>100</v>
      </c>
      <c r="I98" s="14">
        <v>145</v>
      </c>
      <c r="J98" s="16" t="s">
        <v>159</v>
      </c>
      <c r="K98" s="14">
        <v>157</v>
      </c>
      <c r="L98" s="16" t="s">
        <v>160</v>
      </c>
      <c r="M98" s="44">
        <v>0</v>
      </c>
      <c r="N98" s="45" t="s">
        <v>42</v>
      </c>
      <c r="O98" s="46"/>
      <c r="P98" s="47"/>
      <c r="Q98" s="47"/>
      <c r="R98" s="47"/>
      <c r="S98" s="48">
        <f>W98</f>
        <v>1</v>
      </c>
      <c r="T98" s="31" t="s">
        <v>104</v>
      </c>
      <c r="U98" s="31"/>
      <c r="V98" s="14" t="s">
        <v>45</v>
      </c>
      <c r="W98" s="49">
        <v>1</v>
      </c>
      <c r="X98" s="49">
        <f t="shared" si="45"/>
        <v>1</v>
      </c>
      <c r="Y98" s="49">
        <f t="shared" si="4"/>
        <v>0</v>
      </c>
      <c r="Z98" s="18">
        <v>1</v>
      </c>
      <c r="AA98" s="19">
        <v>1</v>
      </c>
      <c r="AB98" s="26">
        <f t="shared" si="44"/>
        <v>1</v>
      </c>
      <c r="AC98" s="18">
        <v>1</v>
      </c>
      <c r="AD98" s="19">
        <v>1</v>
      </c>
      <c r="AE98" s="20">
        <f t="shared" si="0"/>
        <v>1</v>
      </c>
      <c r="AF98" s="18">
        <v>1</v>
      </c>
      <c r="AG98" s="19">
        <v>1</v>
      </c>
      <c r="AH98" s="26">
        <f t="shared" si="40"/>
        <v>1</v>
      </c>
      <c r="AI98" s="197">
        <v>1</v>
      </c>
      <c r="AJ98" s="197">
        <v>1</v>
      </c>
      <c r="AK98" s="227">
        <f t="shared" si="41"/>
        <v>1</v>
      </c>
      <c r="AL98" s="18">
        <v>1</v>
      </c>
      <c r="AM98" s="21"/>
      <c r="AN98" s="20">
        <f t="shared" si="42"/>
        <v>0</v>
      </c>
      <c r="AO98" s="194">
        <f>+(AD98+AA98+AG98+AJ98)/(AC98+Z98+AF98+AI98)</f>
        <v>1</v>
      </c>
      <c r="AP98" s="194">
        <f>+(AM98+AJ98+AG98+AD98+AA98)/(Z98+AC98+AF98+AI98+AL98)</f>
        <v>0.8</v>
      </c>
      <c r="AQ98" s="51">
        <v>1</v>
      </c>
      <c r="AR98" s="51">
        <v>0.2</v>
      </c>
      <c r="AS98" s="23" t="s">
        <v>430</v>
      </c>
    </row>
    <row r="99" spans="1:45" ht="63" x14ac:dyDescent="0.25">
      <c r="A99" s="14">
        <v>1</v>
      </c>
      <c r="B99" s="15" t="s">
        <v>36</v>
      </c>
      <c r="C99" s="14">
        <v>9</v>
      </c>
      <c r="D99" s="15" t="s">
        <v>98</v>
      </c>
      <c r="E99" s="14">
        <v>3</v>
      </c>
      <c r="F99" s="15" t="s">
        <v>99</v>
      </c>
      <c r="G99" s="14">
        <v>20</v>
      </c>
      <c r="H99" s="15" t="s">
        <v>100</v>
      </c>
      <c r="I99" s="14">
        <v>145</v>
      </c>
      <c r="J99" s="16" t="s">
        <v>159</v>
      </c>
      <c r="K99" s="14">
        <v>157</v>
      </c>
      <c r="L99" s="16" t="s">
        <v>160</v>
      </c>
      <c r="M99" s="44"/>
      <c r="N99" s="45" t="s">
        <v>46</v>
      </c>
      <c r="O99" s="45">
        <v>7853</v>
      </c>
      <c r="P99" s="52" t="s">
        <v>161</v>
      </c>
      <c r="Q99" s="52" t="s">
        <v>162</v>
      </c>
      <c r="R99" s="52">
        <v>2</v>
      </c>
      <c r="S99" s="53"/>
      <c r="T99" s="31" t="s">
        <v>104</v>
      </c>
      <c r="U99" s="31"/>
      <c r="V99" s="14" t="s">
        <v>56</v>
      </c>
      <c r="W99" s="58">
        <v>35</v>
      </c>
      <c r="X99" s="58">
        <f t="shared" ref="X99:X102" si="46">+AL99</f>
        <v>35</v>
      </c>
      <c r="Y99" s="58">
        <f t="shared" si="4"/>
        <v>0</v>
      </c>
      <c r="Z99" s="25">
        <v>12</v>
      </c>
      <c r="AA99" s="21">
        <v>12</v>
      </c>
      <c r="AB99" s="26">
        <f t="shared" si="44"/>
        <v>1</v>
      </c>
      <c r="AC99" s="25">
        <v>25</v>
      </c>
      <c r="AD99" s="21">
        <v>25</v>
      </c>
      <c r="AE99" s="20">
        <f t="shared" si="0"/>
        <v>1</v>
      </c>
      <c r="AF99" s="25">
        <v>35</v>
      </c>
      <c r="AG99" s="59">
        <v>35</v>
      </c>
      <c r="AH99" s="26">
        <f t="shared" si="40"/>
        <v>1</v>
      </c>
      <c r="AI99" s="199">
        <v>35</v>
      </c>
      <c r="AJ99" s="199">
        <v>35</v>
      </c>
      <c r="AK99" s="227">
        <f t="shared" si="41"/>
        <v>1</v>
      </c>
      <c r="AL99" s="25">
        <v>35</v>
      </c>
      <c r="AM99" s="21"/>
      <c r="AN99" s="20">
        <f t="shared" si="42"/>
        <v>0</v>
      </c>
      <c r="AO99" s="55"/>
      <c r="AP99" s="55"/>
      <c r="AQ99" s="51"/>
      <c r="AR99" s="51"/>
      <c r="AS99" s="23" t="s">
        <v>430</v>
      </c>
    </row>
    <row r="100" spans="1:45" ht="63" x14ac:dyDescent="0.25">
      <c r="A100" s="14">
        <v>1</v>
      </c>
      <c r="B100" s="15" t="s">
        <v>36</v>
      </c>
      <c r="C100" s="14">
        <v>9</v>
      </c>
      <c r="D100" s="15" t="s">
        <v>98</v>
      </c>
      <c r="E100" s="14">
        <v>3</v>
      </c>
      <c r="F100" s="15" t="s">
        <v>99</v>
      </c>
      <c r="G100" s="14">
        <v>20</v>
      </c>
      <c r="H100" s="15" t="s">
        <v>100</v>
      </c>
      <c r="I100" s="14">
        <v>145</v>
      </c>
      <c r="J100" s="16" t="s">
        <v>159</v>
      </c>
      <c r="K100" s="14">
        <v>157</v>
      </c>
      <c r="L100" s="16" t="s">
        <v>160</v>
      </c>
      <c r="M100" s="44"/>
      <c r="N100" s="45" t="s">
        <v>46</v>
      </c>
      <c r="O100" s="45">
        <v>7853</v>
      </c>
      <c r="P100" s="52" t="s">
        <v>161</v>
      </c>
      <c r="Q100" s="52" t="s">
        <v>163</v>
      </c>
      <c r="R100" s="52"/>
      <c r="S100" s="53"/>
      <c r="T100" s="31" t="s">
        <v>104</v>
      </c>
      <c r="U100" s="31"/>
      <c r="V100" s="14" t="s">
        <v>56</v>
      </c>
      <c r="W100" s="49">
        <v>0.3</v>
      </c>
      <c r="X100" s="49">
        <f t="shared" si="46"/>
        <v>0.3</v>
      </c>
      <c r="Y100" s="58">
        <f t="shared" si="4"/>
        <v>0</v>
      </c>
      <c r="Z100" s="18">
        <v>0.04</v>
      </c>
      <c r="AA100" s="19">
        <v>0.04</v>
      </c>
      <c r="AB100" s="26">
        <f t="shared" si="44"/>
        <v>1</v>
      </c>
      <c r="AC100" s="18">
        <v>0.12</v>
      </c>
      <c r="AD100" s="19">
        <v>0.12</v>
      </c>
      <c r="AE100" s="20">
        <f t="shared" si="0"/>
        <v>1</v>
      </c>
      <c r="AF100" s="18">
        <v>0.16</v>
      </c>
      <c r="AG100" s="19">
        <v>0.16</v>
      </c>
      <c r="AH100" s="26">
        <f t="shared" si="40"/>
        <v>1</v>
      </c>
      <c r="AI100" s="202">
        <v>0.18</v>
      </c>
      <c r="AJ100" s="33">
        <v>0.18</v>
      </c>
      <c r="AK100" s="228">
        <f t="shared" si="41"/>
        <v>1</v>
      </c>
      <c r="AL100" s="18">
        <v>0.3</v>
      </c>
      <c r="AM100" s="21"/>
      <c r="AN100" s="20">
        <f t="shared" si="42"/>
        <v>0</v>
      </c>
      <c r="AO100" s="55"/>
      <c r="AP100" s="55"/>
      <c r="AQ100" s="51"/>
      <c r="AR100" s="51"/>
      <c r="AS100" s="23" t="s">
        <v>430</v>
      </c>
    </row>
    <row r="101" spans="1:45" ht="63" x14ac:dyDescent="0.25">
      <c r="A101" s="14">
        <v>1</v>
      </c>
      <c r="B101" s="15" t="s">
        <v>36</v>
      </c>
      <c r="C101" s="14">
        <v>9</v>
      </c>
      <c r="D101" s="15" t="s">
        <v>98</v>
      </c>
      <c r="E101" s="14">
        <v>3</v>
      </c>
      <c r="F101" s="15" t="s">
        <v>99</v>
      </c>
      <c r="G101" s="14">
        <v>20</v>
      </c>
      <c r="H101" s="15" t="s">
        <v>100</v>
      </c>
      <c r="I101" s="14">
        <v>145</v>
      </c>
      <c r="J101" s="16" t="s">
        <v>159</v>
      </c>
      <c r="K101" s="14">
        <v>157</v>
      </c>
      <c r="L101" s="16" t="s">
        <v>160</v>
      </c>
      <c r="M101" s="44"/>
      <c r="N101" s="45" t="s">
        <v>46</v>
      </c>
      <c r="O101" s="45">
        <v>7853</v>
      </c>
      <c r="P101" s="52" t="s">
        <v>161</v>
      </c>
      <c r="Q101" s="52" t="s">
        <v>621</v>
      </c>
      <c r="R101" s="52"/>
      <c r="S101" s="53"/>
      <c r="T101" s="31" t="s">
        <v>104</v>
      </c>
      <c r="U101" s="31"/>
      <c r="V101" s="14" t="s">
        <v>56</v>
      </c>
      <c r="W101" s="58">
        <v>18</v>
      </c>
      <c r="X101" s="58">
        <f t="shared" si="46"/>
        <v>18</v>
      </c>
      <c r="Y101" s="58">
        <f t="shared" si="4"/>
        <v>0</v>
      </c>
      <c r="Z101" s="25">
        <v>0</v>
      </c>
      <c r="AA101" s="21">
        <v>0</v>
      </c>
      <c r="AB101" s="64" t="s">
        <v>94</v>
      </c>
      <c r="AC101" s="25">
        <v>0</v>
      </c>
      <c r="AD101" s="21">
        <v>0</v>
      </c>
      <c r="AE101" s="20" t="s">
        <v>94</v>
      </c>
      <c r="AF101" s="25">
        <v>13</v>
      </c>
      <c r="AG101" s="59">
        <v>13</v>
      </c>
      <c r="AH101" s="26">
        <f t="shared" si="40"/>
        <v>1</v>
      </c>
      <c r="AI101" s="199">
        <v>19</v>
      </c>
      <c r="AJ101" s="59">
        <v>19</v>
      </c>
      <c r="AK101" s="229">
        <f t="shared" si="41"/>
        <v>1</v>
      </c>
      <c r="AL101" s="25">
        <v>18</v>
      </c>
      <c r="AM101" s="21"/>
      <c r="AN101" s="20">
        <f t="shared" si="42"/>
        <v>0</v>
      </c>
      <c r="AO101" s="55"/>
      <c r="AP101" s="55"/>
      <c r="AQ101" s="51"/>
      <c r="AR101" s="51"/>
      <c r="AS101" s="23" t="s">
        <v>430</v>
      </c>
    </row>
    <row r="102" spans="1:45" ht="63" x14ac:dyDescent="0.25">
      <c r="A102" s="14">
        <v>1</v>
      </c>
      <c r="B102" s="15" t="s">
        <v>36</v>
      </c>
      <c r="C102" s="14">
        <v>9</v>
      </c>
      <c r="D102" s="15" t="s">
        <v>98</v>
      </c>
      <c r="E102" s="14">
        <v>3</v>
      </c>
      <c r="F102" s="15" t="s">
        <v>99</v>
      </c>
      <c r="G102" s="14">
        <v>20</v>
      </c>
      <c r="H102" s="15" t="s">
        <v>100</v>
      </c>
      <c r="I102" s="14">
        <v>145</v>
      </c>
      <c r="J102" s="16" t="s">
        <v>159</v>
      </c>
      <c r="K102" s="14">
        <v>157</v>
      </c>
      <c r="L102" s="16" t="s">
        <v>160</v>
      </c>
      <c r="M102" s="44"/>
      <c r="N102" s="45" t="s">
        <v>46</v>
      </c>
      <c r="O102" s="45">
        <v>7853</v>
      </c>
      <c r="P102" s="52" t="s">
        <v>161</v>
      </c>
      <c r="Q102" s="52" t="s">
        <v>449</v>
      </c>
      <c r="R102" s="52"/>
      <c r="S102" s="53"/>
      <c r="T102" s="31" t="s">
        <v>104</v>
      </c>
      <c r="U102" s="31"/>
      <c r="V102" s="14" t="s">
        <v>56</v>
      </c>
      <c r="W102" s="58">
        <v>128</v>
      </c>
      <c r="X102" s="58">
        <f t="shared" si="46"/>
        <v>130</v>
      </c>
      <c r="Y102" s="58">
        <f t="shared" si="4"/>
        <v>-2</v>
      </c>
      <c r="Z102" s="25">
        <v>117</v>
      </c>
      <c r="AA102" s="21">
        <v>117</v>
      </c>
      <c r="AB102" s="26">
        <f t="shared" ref="AB102:AB142" si="47">+AA102/Z102</f>
        <v>1</v>
      </c>
      <c r="AC102" s="25">
        <v>128</v>
      </c>
      <c r="AD102" s="21">
        <v>128</v>
      </c>
      <c r="AE102" s="20">
        <f t="shared" si="0"/>
        <v>1</v>
      </c>
      <c r="AF102" s="29">
        <v>130</v>
      </c>
      <c r="AG102" s="59">
        <v>130</v>
      </c>
      <c r="AH102" s="26">
        <f t="shared" si="40"/>
        <v>1</v>
      </c>
      <c r="AI102" s="199">
        <v>130</v>
      </c>
      <c r="AJ102" s="199">
        <v>130</v>
      </c>
      <c r="AK102" s="227">
        <f t="shared" si="41"/>
        <v>1</v>
      </c>
      <c r="AL102" s="25">
        <v>130</v>
      </c>
      <c r="AM102" s="21"/>
      <c r="AN102" s="20">
        <f t="shared" si="42"/>
        <v>0</v>
      </c>
      <c r="AO102" s="55"/>
      <c r="AP102" s="55"/>
      <c r="AQ102" s="51"/>
      <c r="AR102" s="51"/>
      <c r="AS102" s="23" t="s">
        <v>430</v>
      </c>
    </row>
    <row r="103" spans="1:45" ht="63" x14ac:dyDescent="0.25">
      <c r="A103" s="14">
        <v>1</v>
      </c>
      <c r="B103" s="15" t="s">
        <v>36</v>
      </c>
      <c r="C103" s="14">
        <v>9</v>
      </c>
      <c r="D103" s="15" t="s">
        <v>98</v>
      </c>
      <c r="E103" s="14">
        <v>3</v>
      </c>
      <c r="F103" s="15" t="s">
        <v>99</v>
      </c>
      <c r="G103" s="14">
        <v>20</v>
      </c>
      <c r="H103" s="15" t="s">
        <v>100</v>
      </c>
      <c r="I103" s="14">
        <v>145</v>
      </c>
      <c r="J103" s="16" t="s">
        <v>159</v>
      </c>
      <c r="K103" s="14">
        <v>157</v>
      </c>
      <c r="L103" s="16" t="s">
        <v>160</v>
      </c>
      <c r="M103" s="44"/>
      <c r="N103" s="45" t="s">
        <v>46</v>
      </c>
      <c r="O103" s="45">
        <v>7853</v>
      </c>
      <c r="P103" s="52" t="s">
        <v>161</v>
      </c>
      <c r="Q103" s="52" t="s">
        <v>164</v>
      </c>
      <c r="R103" s="52"/>
      <c r="S103" s="53"/>
      <c r="T103" s="31" t="s">
        <v>104</v>
      </c>
      <c r="U103" s="31"/>
      <c r="V103" s="14" t="s">
        <v>45</v>
      </c>
      <c r="W103" s="49">
        <v>1</v>
      </c>
      <c r="X103" s="49">
        <f>+AC103</f>
        <v>1</v>
      </c>
      <c r="Y103" s="58">
        <f t="shared" si="4"/>
        <v>0</v>
      </c>
      <c r="Z103" s="18">
        <v>1</v>
      </c>
      <c r="AA103" s="19">
        <v>1</v>
      </c>
      <c r="AB103" s="26">
        <f t="shared" si="47"/>
        <v>1</v>
      </c>
      <c r="AC103" s="18">
        <v>1</v>
      </c>
      <c r="AD103" s="19">
        <v>1</v>
      </c>
      <c r="AE103" s="20">
        <f t="shared" si="0"/>
        <v>1</v>
      </c>
      <c r="AF103" s="18">
        <v>1</v>
      </c>
      <c r="AG103" s="50">
        <v>1</v>
      </c>
      <c r="AH103" s="26">
        <f t="shared" si="40"/>
        <v>1</v>
      </c>
      <c r="AI103" s="197">
        <v>1</v>
      </c>
      <c r="AJ103" s="197">
        <v>1</v>
      </c>
      <c r="AK103" s="229">
        <f t="shared" si="41"/>
        <v>1</v>
      </c>
      <c r="AL103" s="18">
        <v>1</v>
      </c>
      <c r="AM103" s="21"/>
      <c r="AN103" s="20">
        <f t="shared" si="42"/>
        <v>0</v>
      </c>
      <c r="AO103" s="55"/>
      <c r="AP103" s="55"/>
      <c r="AQ103" s="51"/>
      <c r="AR103" s="51"/>
      <c r="AS103" s="23" t="s">
        <v>430</v>
      </c>
    </row>
    <row r="104" spans="1:45" ht="63" x14ac:dyDescent="0.25">
      <c r="A104" s="14">
        <v>1</v>
      </c>
      <c r="B104" s="15" t="s">
        <v>36</v>
      </c>
      <c r="C104" s="14">
        <v>9</v>
      </c>
      <c r="D104" s="15" t="s">
        <v>98</v>
      </c>
      <c r="E104" s="14">
        <v>3</v>
      </c>
      <c r="F104" s="15" t="s">
        <v>99</v>
      </c>
      <c r="G104" s="14">
        <v>20</v>
      </c>
      <c r="H104" s="15" t="s">
        <v>100</v>
      </c>
      <c r="I104" s="14">
        <v>145</v>
      </c>
      <c r="J104" s="16" t="s">
        <v>159</v>
      </c>
      <c r="K104" s="14">
        <v>157</v>
      </c>
      <c r="L104" s="16" t="s">
        <v>160</v>
      </c>
      <c r="M104" s="45" t="s">
        <v>46</v>
      </c>
      <c r="N104" s="45" t="s">
        <v>46</v>
      </c>
      <c r="O104" s="45">
        <v>7853</v>
      </c>
      <c r="P104" s="52" t="s">
        <v>161</v>
      </c>
      <c r="Q104" s="52" t="s">
        <v>450</v>
      </c>
      <c r="R104" s="52"/>
      <c r="S104" s="53"/>
      <c r="T104" s="31" t="s">
        <v>104</v>
      </c>
      <c r="U104" s="31"/>
      <c r="V104" s="14" t="s">
        <v>56</v>
      </c>
      <c r="W104" s="49">
        <v>1</v>
      </c>
      <c r="X104" s="58">
        <f>+AC104</f>
        <v>1</v>
      </c>
      <c r="Y104" s="58">
        <f t="shared" ref="Y104:Y105" si="48">+W104-X104</f>
        <v>0</v>
      </c>
      <c r="Z104" s="18">
        <v>0.1</v>
      </c>
      <c r="AA104" s="19">
        <v>0.1</v>
      </c>
      <c r="AB104" s="26">
        <f t="shared" ref="AB104" si="49">+AA104/Z104</f>
        <v>1</v>
      </c>
      <c r="AC104" s="18">
        <v>1</v>
      </c>
      <c r="AD104" s="19">
        <v>1</v>
      </c>
      <c r="AE104" s="20">
        <f t="shared" ref="AE104:AE105" si="50">+AD104/AC104</f>
        <v>1</v>
      </c>
      <c r="AF104" s="18">
        <v>0</v>
      </c>
      <c r="AG104" s="21"/>
      <c r="AH104" s="20" t="s">
        <v>94</v>
      </c>
      <c r="AI104" s="197">
        <v>0</v>
      </c>
      <c r="AJ104" s="21"/>
      <c r="AK104" s="227" t="s">
        <v>94</v>
      </c>
      <c r="AL104" s="25">
        <v>0</v>
      </c>
      <c r="AM104" s="21"/>
      <c r="AN104" s="64" t="s">
        <v>94</v>
      </c>
      <c r="AO104" s="55"/>
      <c r="AP104" s="55"/>
      <c r="AQ104" s="51"/>
      <c r="AR104" s="51"/>
      <c r="AS104" s="23" t="s">
        <v>430</v>
      </c>
    </row>
    <row r="105" spans="1:45" ht="63" x14ac:dyDescent="0.25">
      <c r="A105" s="14">
        <v>1</v>
      </c>
      <c r="B105" s="15" t="s">
        <v>36</v>
      </c>
      <c r="C105" s="14">
        <v>9</v>
      </c>
      <c r="D105" s="15" t="s">
        <v>98</v>
      </c>
      <c r="E105" s="14">
        <v>3</v>
      </c>
      <c r="F105" s="15" t="s">
        <v>99</v>
      </c>
      <c r="G105" s="14">
        <v>20</v>
      </c>
      <c r="H105" s="15" t="s">
        <v>100</v>
      </c>
      <c r="I105" s="14">
        <v>145</v>
      </c>
      <c r="J105" s="16" t="s">
        <v>159</v>
      </c>
      <c r="K105" s="14">
        <v>157</v>
      </c>
      <c r="L105" s="16" t="s">
        <v>160</v>
      </c>
      <c r="M105" s="45"/>
      <c r="N105" s="45" t="s">
        <v>46</v>
      </c>
      <c r="O105" s="45">
        <v>7853</v>
      </c>
      <c r="P105" s="52" t="s">
        <v>161</v>
      </c>
      <c r="Q105" s="52" t="s">
        <v>107</v>
      </c>
      <c r="R105" s="52"/>
      <c r="S105" s="53"/>
      <c r="T105" s="31" t="s">
        <v>104</v>
      </c>
      <c r="U105" s="31"/>
      <c r="V105" s="14" t="s">
        <v>45</v>
      </c>
      <c r="W105" s="49">
        <v>1</v>
      </c>
      <c r="X105" s="49">
        <f>+AC105</f>
        <v>1</v>
      </c>
      <c r="Y105" s="58">
        <f t="shared" si="48"/>
        <v>0</v>
      </c>
      <c r="Z105" s="18" t="s">
        <v>94</v>
      </c>
      <c r="AA105" s="19" t="s">
        <v>94</v>
      </c>
      <c r="AB105" s="26" t="s">
        <v>94</v>
      </c>
      <c r="AC105" s="18">
        <v>1</v>
      </c>
      <c r="AD105" s="19">
        <v>1</v>
      </c>
      <c r="AE105" s="20">
        <f t="shared" si="50"/>
        <v>1</v>
      </c>
      <c r="AF105" s="72">
        <v>1</v>
      </c>
      <c r="AG105" s="70">
        <v>1</v>
      </c>
      <c r="AH105" s="20">
        <f>AG105/AF105</f>
        <v>1</v>
      </c>
      <c r="AI105" s="197">
        <v>0</v>
      </c>
      <c r="AJ105" s="21"/>
      <c r="AK105" s="227" t="s">
        <v>94</v>
      </c>
      <c r="AL105" s="25">
        <v>0</v>
      </c>
      <c r="AM105" s="21"/>
      <c r="AN105" s="64" t="s">
        <v>94</v>
      </c>
      <c r="AO105" s="55"/>
      <c r="AP105" s="55"/>
      <c r="AQ105" s="51"/>
      <c r="AR105" s="51"/>
      <c r="AS105" s="23" t="s">
        <v>430</v>
      </c>
    </row>
    <row r="106" spans="1:45" ht="63" x14ac:dyDescent="0.25">
      <c r="A106" s="14">
        <v>1</v>
      </c>
      <c r="B106" s="15" t="s">
        <v>36</v>
      </c>
      <c r="C106" s="14">
        <v>9</v>
      </c>
      <c r="D106" s="15" t="s">
        <v>98</v>
      </c>
      <c r="E106" s="14">
        <v>3</v>
      </c>
      <c r="F106" s="15" t="s">
        <v>99</v>
      </c>
      <c r="G106" s="14">
        <v>20</v>
      </c>
      <c r="H106" s="15" t="s">
        <v>100</v>
      </c>
      <c r="I106" s="14">
        <v>145</v>
      </c>
      <c r="J106" s="16" t="s">
        <v>159</v>
      </c>
      <c r="K106" s="14">
        <v>157</v>
      </c>
      <c r="L106" s="16" t="s">
        <v>160</v>
      </c>
      <c r="M106" s="44"/>
      <c r="N106" s="45" t="s">
        <v>46</v>
      </c>
      <c r="O106" s="45">
        <v>7905</v>
      </c>
      <c r="P106" s="52" t="s">
        <v>421</v>
      </c>
      <c r="Q106" s="52" t="s">
        <v>451</v>
      </c>
      <c r="R106" s="52">
        <v>7</v>
      </c>
      <c r="S106" s="53"/>
      <c r="T106" s="31" t="s">
        <v>104</v>
      </c>
      <c r="U106" s="31"/>
      <c r="V106" s="14" t="s">
        <v>45</v>
      </c>
      <c r="W106" s="49">
        <v>1</v>
      </c>
      <c r="X106" s="49">
        <f>+AC106</f>
        <v>1</v>
      </c>
      <c r="Y106" s="58">
        <f t="shared" si="4"/>
        <v>0</v>
      </c>
      <c r="Z106" s="18" t="s">
        <v>94</v>
      </c>
      <c r="AA106" s="19" t="s">
        <v>94</v>
      </c>
      <c r="AB106" s="26" t="s">
        <v>94</v>
      </c>
      <c r="AC106" s="18">
        <v>1</v>
      </c>
      <c r="AD106" s="19">
        <v>1</v>
      </c>
      <c r="AE106" s="20">
        <f t="shared" si="0"/>
        <v>1</v>
      </c>
      <c r="AF106" s="18">
        <v>0</v>
      </c>
      <c r="AG106" s="21"/>
      <c r="AH106" s="20" t="s">
        <v>94</v>
      </c>
      <c r="AI106" s="197">
        <v>0</v>
      </c>
      <c r="AJ106" s="21"/>
      <c r="AK106" s="227" t="s">
        <v>94</v>
      </c>
      <c r="AL106" s="25">
        <v>0</v>
      </c>
      <c r="AM106" s="21"/>
      <c r="AN106" s="64" t="s">
        <v>94</v>
      </c>
      <c r="AO106" s="55"/>
      <c r="AP106" s="55"/>
      <c r="AQ106" s="51"/>
      <c r="AR106" s="51"/>
      <c r="AS106" s="23" t="s">
        <v>430</v>
      </c>
    </row>
    <row r="107" spans="1:45" ht="63" x14ac:dyDescent="0.25">
      <c r="A107" s="14">
        <v>1</v>
      </c>
      <c r="B107" s="15" t="s">
        <v>36</v>
      </c>
      <c r="C107" s="14">
        <v>9</v>
      </c>
      <c r="D107" s="15" t="s">
        <v>98</v>
      </c>
      <c r="E107" s="14">
        <v>1</v>
      </c>
      <c r="F107" s="15" t="s">
        <v>50</v>
      </c>
      <c r="G107" s="14">
        <v>21</v>
      </c>
      <c r="H107" s="15" t="s">
        <v>165</v>
      </c>
      <c r="I107" s="14">
        <v>147</v>
      </c>
      <c r="J107" s="16" t="s">
        <v>166</v>
      </c>
      <c r="K107" s="14">
        <v>159</v>
      </c>
      <c r="L107" s="16" t="s">
        <v>167</v>
      </c>
      <c r="M107" s="44">
        <v>0</v>
      </c>
      <c r="N107" s="45" t="s">
        <v>42</v>
      </c>
      <c r="O107" s="46"/>
      <c r="P107" s="56"/>
      <c r="Q107" s="56"/>
      <c r="R107" s="56"/>
      <c r="S107" s="44">
        <v>1</v>
      </c>
      <c r="T107" s="17" t="s">
        <v>43</v>
      </c>
      <c r="U107" s="17" t="s">
        <v>168</v>
      </c>
      <c r="V107" s="14" t="s">
        <v>45</v>
      </c>
      <c r="W107" s="58">
        <v>1</v>
      </c>
      <c r="X107" s="58">
        <f>+AC107</f>
        <v>1</v>
      </c>
      <c r="Y107" s="58">
        <f t="shared" si="4"/>
        <v>0</v>
      </c>
      <c r="Z107" s="25">
        <v>1</v>
      </c>
      <c r="AA107" s="59">
        <v>1</v>
      </c>
      <c r="AB107" s="26">
        <f t="shared" si="47"/>
        <v>1</v>
      </c>
      <c r="AC107" s="25">
        <v>1</v>
      </c>
      <c r="AD107" s="59">
        <v>1</v>
      </c>
      <c r="AE107" s="20">
        <f t="shared" si="0"/>
        <v>1</v>
      </c>
      <c r="AF107" s="25">
        <v>1</v>
      </c>
      <c r="AG107" s="59">
        <v>1</v>
      </c>
      <c r="AH107" s="26">
        <f t="shared" si="40"/>
        <v>1</v>
      </c>
      <c r="AI107" s="199">
        <v>1</v>
      </c>
      <c r="AJ107" s="59">
        <v>1</v>
      </c>
      <c r="AK107" s="228">
        <f t="shared" si="41"/>
        <v>1</v>
      </c>
      <c r="AL107" s="25">
        <v>1</v>
      </c>
      <c r="AM107" s="21"/>
      <c r="AN107" s="20">
        <f t="shared" ref="AN107:AN151" si="51">+AM107/AL107</f>
        <v>0</v>
      </c>
      <c r="AO107" s="194">
        <f>+(AD107+AA107+AG107+AJ107)/(AC107+Z107+AF107+AI107)</f>
        <v>1</v>
      </c>
      <c r="AP107" s="194">
        <f>+(AM107+AJ107+AG107+AD107+AA107)/(Z107+AC107+AF107+AI107+AL107)</f>
        <v>0.8</v>
      </c>
      <c r="AQ107" s="51">
        <v>0.6</v>
      </c>
      <c r="AR107" s="51">
        <v>0.12</v>
      </c>
      <c r="AS107" s="23" t="s">
        <v>431</v>
      </c>
    </row>
    <row r="108" spans="1:45" ht="63" x14ac:dyDescent="0.25">
      <c r="A108" s="14">
        <v>1</v>
      </c>
      <c r="B108" s="15" t="s">
        <v>36</v>
      </c>
      <c r="C108" s="14">
        <v>9</v>
      </c>
      <c r="D108" s="15" t="s">
        <v>98</v>
      </c>
      <c r="E108" s="14">
        <v>1</v>
      </c>
      <c r="F108" s="15" t="s">
        <v>50</v>
      </c>
      <c r="G108" s="14">
        <v>21</v>
      </c>
      <c r="H108" s="15" t="s">
        <v>165</v>
      </c>
      <c r="I108" s="14">
        <v>147</v>
      </c>
      <c r="J108" s="16" t="s">
        <v>166</v>
      </c>
      <c r="K108" s="14">
        <v>159</v>
      </c>
      <c r="L108" s="16" t="s">
        <v>167</v>
      </c>
      <c r="M108" s="15"/>
      <c r="N108" s="45" t="s">
        <v>46</v>
      </c>
      <c r="O108" s="45">
        <v>7648</v>
      </c>
      <c r="P108" s="52" t="s">
        <v>169</v>
      </c>
      <c r="Q108" s="52" t="s">
        <v>170</v>
      </c>
      <c r="R108" s="52" t="s">
        <v>608</v>
      </c>
      <c r="S108" s="53"/>
      <c r="T108" s="17" t="s">
        <v>43</v>
      </c>
      <c r="U108" s="17" t="s">
        <v>168</v>
      </c>
      <c r="V108" s="14" t="s">
        <v>45</v>
      </c>
      <c r="W108" s="58">
        <v>23</v>
      </c>
      <c r="X108" s="58">
        <v>23</v>
      </c>
      <c r="Y108" s="58">
        <f t="shared" si="4"/>
        <v>0</v>
      </c>
      <c r="Z108" s="25">
        <v>23</v>
      </c>
      <c r="AA108" s="21">
        <v>23</v>
      </c>
      <c r="AB108" s="26">
        <f t="shared" si="47"/>
        <v>1</v>
      </c>
      <c r="AC108" s="25">
        <v>23</v>
      </c>
      <c r="AD108" s="21">
        <v>23</v>
      </c>
      <c r="AE108" s="20">
        <f t="shared" si="0"/>
        <v>1</v>
      </c>
      <c r="AF108" s="25">
        <v>23</v>
      </c>
      <c r="AG108" s="59">
        <v>23</v>
      </c>
      <c r="AH108" s="26">
        <f t="shared" si="40"/>
        <v>1</v>
      </c>
      <c r="AI108" s="199">
        <v>23</v>
      </c>
      <c r="AJ108" s="30">
        <v>23</v>
      </c>
      <c r="AK108" s="229">
        <f t="shared" si="41"/>
        <v>1</v>
      </c>
      <c r="AL108" s="25">
        <v>23</v>
      </c>
      <c r="AM108" s="21"/>
      <c r="AN108" s="20">
        <f t="shared" si="51"/>
        <v>0</v>
      </c>
      <c r="AO108" s="55"/>
      <c r="AP108" s="55"/>
      <c r="AQ108" s="51"/>
      <c r="AR108" s="51"/>
      <c r="AS108" s="23" t="s">
        <v>431</v>
      </c>
    </row>
    <row r="109" spans="1:45" ht="63" x14ac:dyDescent="0.25">
      <c r="A109" s="14">
        <v>1</v>
      </c>
      <c r="B109" s="15" t="s">
        <v>36</v>
      </c>
      <c r="C109" s="14">
        <v>9</v>
      </c>
      <c r="D109" s="15" t="s">
        <v>98</v>
      </c>
      <c r="E109" s="14">
        <v>1</v>
      </c>
      <c r="F109" s="15" t="s">
        <v>50</v>
      </c>
      <c r="G109" s="14">
        <v>21</v>
      </c>
      <c r="H109" s="15" t="s">
        <v>165</v>
      </c>
      <c r="I109" s="14">
        <v>147</v>
      </c>
      <c r="J109" s="16" t="s">
        <v>166</v>
      </c>
      <c r="K109" s="14">
        <v>159</v>
      </c>
      <c r="L109" s="16" t="s">
        <v>167</v>
      </c>
      <c r="M109" s="15"/>
      <c r="N109" s="45" t="s">
        <v>42</v>
      </c>
      <c r="O109" s="46"/>
      <c r="P109" s="56"/>
      <c r="Q109" s="56"/>
      <c r="R109" s="56"/>
      <c r="S109" s="44">
        <v>1</v>
      </c>
      <c r="T109" s="24" t="s">
        <v>55</v>
      </c>
      <c r="U109" s="24"/>
      <c r="V109" s="14" t="s">
        <v>45</v>
      </c>
      <c r="W109" s="58">
        <v>1</v>
      </c>
      <c r="X109" s="58">
        <f>+AC109</f>
        <v>1</v>
      </c>
      <c r="Y109" s="58">
        <f t="shared" si="4"/>
        <v>0</v>
      </c>
      <c r="Z109" s="25">
        <v>1</v>
      </c>
      <c r="AA109" s="21">
        <v>1</v>
      </c>
      <c r="AB109" s="26">
        <f t="shared" si="47"/>
        <v>1</v>
      </c>
      <c r="AC109" s="25">
        <v>1</v>
      </c>
      <c r="AD109" s="59">
        <v>1</v>
      </c>
      <c r="AE109" s="20">
        <f t="shared" si="0"/>
        <v>1</v>
      </c>
      <c r="AF109" s="25">
        <v>1</v>
      </c>
      <c r="AG109" s="59">
        <v>1</v>
      </c>
      <c r="AH109" s="26">
        <f t="shared" si="40"/>
        <v>1</v>
      </c>
      <c r="AI109" s="199">
        <v>1</v>
      </c>
      <c r="AJ109" s="59">
        <v>1</v>
      </c>
      <c r="AK109" s="229">
        <f t="shared" si="41"/>
        <v>1</v>
      </c>
      <c r="AL109" s="25">
        <v>1</v>
      </c>
      <c r="AM109" s="21"/>
      <c r="AN109" s="20">
        <f t="shared" si="51"/>
        <v>0</v>
      </c>
      <c r="AO109" s="194">
        <f>+(AD109+AA109)/(AC109+Z109)</f>
        <v>1</v>
      </c>
      <c r="AP109" s="194">
        <f>+(AM109+AJ109+AG109+AD109+AA109)/(Z109+AC109+AF109+AI109+AL109)</f>
        <v>0.8</v>
      </c>
      <c r="AQ109" s="51">
        <v>0.4</v>
      </c>
      <c r="AR109" s="51">
        <v>0.08</v>
      </c>
      <c r="AS109" s="23" t="s">
        <v>430</v>
      </c>
    </row>
    <row r="110" spans="1:45" ht="63" x14ac:dyDescent="0.25">
      <c r="A110" s="14">
        <v>1</v>
      </c>
      <c r="B110" s="15" t="s">
        <v>36</v>
      </c>
      <c r="C110" s="14">
        <v>9</v>
      </c>
      <c r="D110" s="15" t="s">
        <v>98</v>
      </c>
      <c r="E110" s="14">
        <v>1</v>
      </c>
      <c r="F110" s="15" t="s">
        <v>50</v>
      </c>
      <c r="G110" s="14">
        <v>21</v>
      </c>
      <c r="H110" s="15" t="s">
        <v>165</v>
      </c>
      <c r="I110" s="14">
        <v>147</v>
      </c>
      <c r="J110" s="16" t="s">
        <v>166</v>
      </c>
      <c r="K110" s="14">
        <v>159</v>
      </c>
      <c r="L110" s="16" t="s">
        <v>167</v>
      </c>
      <c r="M110" s="44"/>
      <c r="N110" s="45" t="s">
        <v>46</v>
      </c>
      <c r="O110" s="45">
        <v>7585</v>
      </c>
      <c r="P110" s="255" t="s">
        <v>171</v>
      </c>
      <c r="Q110" s="52" t="s">
        <v>558</v>
      </c>
      <c r="R110" s="52">
        <v>2</v>
      </c>
      <c r="S110" s="53"/>
      <c r="T110" s="24" t="s">
        <v>55</v>
      </c>
      <c r="U110" s="17"/>
      <c r="V110" s="14" t="s">
        <v>56</v>
      </c>
      <c r="W110" s="58">
        <v>468</v>
      </c>
      <c r="X110" s="58">
        <f t="shared" ref="X110:X111" si="52">+AL110</f>
        <v>482</v>
      </c>
      <c r="Y110" s="58">
        <f t="shared" si="4"/>
        <v>-14</v>
      </c>
      <c r="Z110" s="25">
        <v>281</v>
      </c>
      <c r="AA110" s="21">
        <v>320</v>
      </c>
      <c r="AB110" s="26">
        <f t="shared" si="47"/>
        <v>1.1387900355871887</v>
      </c>
      <c r="AC110" s="25">
        <v>421</v>
      </c>
      <c r="AD110" s="21">
        <v>421</v>
      </c>
      <c r="AE110" s="20">
        <f t="shared" si="0"/>
        <v>1</v>
      </c>
      <c r="AF110" s="25">
        <v>476</v>
      </c>
      <c r="AG110" s="59">
        <v>476</v>
      </c>
      <c r="AH110" s="26">
        <f t="shared" si="40"/>
        <v>1</v>
      </c>
      <c r="AI110" s="199">
        <v>480</v>
      </c>
      <c r="AJ110" s="59">
        <v>480</v>
      </c>
      <c r="AK110" s="229">
        <f t="shared" si="41"/>
        <v>1</v>
      </c>
      <c r="AL110" s="25">
        <v>482</v>
      </c>
      <c r="AM110" s="21"/>
      <c r="AN110" s="20">
        <f t="shared" si="51"/>
        <v>0</v>
      </c>
      <c r="AO110" s="55"/>
      <c r="AP110" s="55"/>
      <c r="AQ110" s="51"/>
      <c r="AR110" s="51"/>
      <c r="AS110" s="23" t="s">
        <v>430</v>
      </c>
    </row>
    <row r="111" spans="1:45" ht="63" x14ac:dyDescent="0.25">
      <c r="A111" s="14">
        <v>1</v>
      </c>
      <c r="B111" s="15" t="s">
        <v>36</v>
      </c>
      <c r="C111" s="14">
        <v>9</v>
      </c>
      <c r="D111" s="15" t="s">
        <v>98</v>
      </c>
      <c r="E111" s="14">
        <v>1</v>
      </c>
      <c r="F111" s="15" t="s">
        <v>50</v>
      </c>
      <c r="G111" s="14">
        <v>21</v>
      </c>
      <c r="H111" s="15" t="s">
        <v>165</v>
      </c>
      <c r="I111" s="14">
        <v>147</v>
      </c>
      <c r="J111" s="16" t="s">
        <v>166</v>
      </c>
      <c r="K111" s="14">
        <v>159</v>
      </c>
      <c r="L111" s="16" t="s">
        <v>167</v>
      </c>
      <c r="M111" s="44"/>
      <c r="N111" s="45" t="s">
        <v>46</v>
      </c>
      <c r="O111" s="45">
        <v>7585</v>
      </c>
      <c r="P111" s="52" t="s">
        <v>171</v>
      </c>
      <c r="Q111" s="52" t="s">
        <v>559</v>
      </c>
      <c r="R111" s="52"/>
      <c r="S111" s="53"/>
      <c r="T111" s="24" t="s">
        <v>55</v>
      </c>
      <c r="U111" s="17"/>
      <c r="V111" s="14" t="s">
        <v>56</v>
      </c>
      <c r="W111" s="58">
        <v>1404</v>
      </c>
      <c r="X111" s="58">
        <f t="shared" si="52"/>
        <v>1290</v>
      </c>
      <c r="Y111" s="58">
        <f t="shared" si="4"/>
        <v>114</v>
      </c>
      <c r="Z111" s="25">
        <v>631</v>
      </c>
      <c r="AA111" s="21">
        <v>895</v>
      </c>
      <c r="AB111" s="26">
        <f t="shared" si="47"/>
        <v>1.4183835182250397</v>
      </c>
      <c r="AC111" s="25">
        <v>989</v>
      </c>
      <c r="AD111" s="21">
        <v>989</v>
      </c>
      <c r="AE111" s="20">
        <f t="shared" si="0"/>
        <v>1</v>
      </c>
      <c r="AF111" s="25">
        <v>1104</v>
      </c>
      <c r="AG111" s="59">
        <v>1104</v>
      </c>
      <c r="AH111" s="26">
        <f t="shared" si="40"/>
        <v>1</v>
      </c>
      <c r="AI111" s="199">
        <v>1200</v>
      </c>
      <c r="AJ111" s="59">
        <v>1200</v>
      </c>
      <c r="AK111" s="229">
        <f t="shared" si="41"/>
        <v>1</v>
      </c>
      <c r="AL111" s="25">
        <v>1290</v>
      </c>
      <c r="AM111" s="21"/>
      <c r="AN111" s="20">
        <f t="shared" si="51"/>
        <v>0</v>
      </c>
      <c r="AO111" s="55"/>
      <c r="AP111" s="55"/>
      <c r="AQ111" s="51"/>
      <c r="AR111" s="51"/>
      <c r="AS111" s="23" t="s">
        <v>430</v>
      </c>
    </row>
    <row r="112" spans="1:45" ht="63" x14ac:dyDescent="0.25">
      <c r="A112" s="14">
        <v>1</v>
      </c>
      <c r="B112" s="15" t="s">
        <v>36</v>
      </c>
      <c r="C112" s="14">
        <v>9</v>
      </c>
      <c r="D112" s="15" t="s">
        <v>98</v>
      </c>
      <c r="E112" s="14">
        <v>1</v>
      </c>
      <c r="F112" s="15" t="s">
        <v>50</v>
      </c>
      <c r="G112" s="14">
        <v>21</v>
      </c>
      <c r="H112" s="15" t="s">
        <v>165</v>
      </c>
      <c r="I112" s="14">
        <v>147</v>
      </c>
      <c r="J112" s="16" t="s">
        <v>166</v>
      </c>
      <c r="K112" s="14">
        <v>159</v>
      </c>
      <c r="L112" s="16" t="s">
        <v>167</v>
      </c>
      <c r="M112" s="44"/>
      <c r="N112" s="45" t="s">
        <v>46</v>
      </c>
      <c r="O112" s="45">
        <v>7625</v>
      </c>
      <c r="P112" s="52" t="s">
        <v>172</v>
      </c>
      <c r="Q112" s="52" t="s">
        <v>452</v>
      </c>
      <c r="R112" s="52"/>
      <c r="S112" s="53"/>
      <c r="T112" s="24" t="s">
        <v>55</v>
      </c>
      <c r="U112" s="17"/>
      <c r="V112" s="14" t="s">
        <v>64</v>
      </c>
      <c r="W112" s="58">
        <v>320</v>
      </c>
      <c r="X112" s="58">
        <f t="shared" ref="X112:X119" si="53">+Z112+AC112+AF112+AI112+AL112</f>
        <v>120</v>
      </c>
      <c r="Y112" s="58">
        <f t="shared" si="4"/>
        <v>200</v>
      </c>
      <c r="Z112" s="25">
        <v>40</v>
      </c>
      <c r="AA112" s="21">
        <v>41</v>
      </c>
      <c r="AB112" s="26">
        <f t="shared" si="47"/>
        <v>1.0249999999999999</v>
      </c>
      <c r="AC112" s="25">
        <v>80</v>
      </c>
      <c r="AD112" s="21">
        <v>80</v>
      </c>
      <c r="AE112" s="20">
        <f t="shared" si="0"/>
        <v>1</v>
      </c>
      <c r="AF112" s="25">
        <v>0</v>
      </c>
      <c r="AG112" s="21"/>
      <c r="AH112" s="20" t="e">
        <f t="shared" si="40"/>
        <v>#DIV/0!</v>
      </c>
      <c r="AI112" s="199">
        <v>0</v>
      </c>
      <c r="AJ112" s="21"/>
      <c r="AK112" s="227" t="e">
        <f t="shared" si="41"/>
        <v>#DIV/0!</v>
      </c>
      <c r="AL112" s="25">
        <v>0</v>
      </c>
      <c r="AM112" s="21"/>
      <c r="AN112" s="20" t="e">
        <f t="shared" si="51"/>
        <v>#DIV/0!</v>
      </c>
      <c r="AO112" s="55"/>
      <c r="AP112" s="55"/>
      <c r="AQ112" s="51"/>
      <c r="AR112" s="51"/>
      <c r="AS112" s="23" t="s">
        <v>430</v>
      </c>
    </row>
    <row r="113" spans="1:45" ht="63" x14ac:dyDescent="0.25">
      <c r="A113" s="14">
        <v>1</v>
      </c>
      <c r="B113" s="15" t="s">
        <v>36</v>
      </c>
      <c r="C113" s="14">
        <v>9</v>
      </c>
      <c r="D113" s="15" t="s">
        <v>98</v>
      </c>
      <c r="E113" s="14">
        <v>1</v>
      </c>
      <c r="F113" s="15" t="s">
        <v>50</v>
      </c>
      <c r="G113" s="14">
        <v>21</v>
      </c>
      <c r="H113" s="15" t="s">
        <v>165</v>
      </c>
      <c r="I113" s="14">
        <v>147</v>
      </c>
      <c r="J113" s="16" t="s">
        <v>166</v>
      </c>
      <c r="K113" s="14">
        <v>159</v>
      </c>
      <c r="L113" s="16" t="s">
        <v>167</v>
      </c>
      <c r="M113" s="44"/>
      <c r="N113" s="45" t="s">
        <v>46</v>
      </c>
      <c r="O113" s="45">
        <v>7625</v>
      </c>
      <c r="P113" s="52" t="s">
        <v>172</v>
      </c>
      <c r="Q113" s="52" t="s">
        <v>453</v>
      </c>
      <c r="R113" s="52"/>
      <c r="S113" s="53"/>
      <c r="T113" s="24" t="s">
        <v>55</v>
      </c>
      <c r="U113" s="17"/>
      <c r="V113" s="14" t="s">
        <v>64</v>
      </c>
      <c r="W113" s="58">
        <v>24</v>
      </c>
      <c r="X113" s="58">
        <f t="shared" si="53"/>
        <v>9</v>
      </c>
      <c r="Y113" s="58">
        <f t="shared" si="4"/>
        <v>15</v>
      </c>
      <c r="Z113" s="25">
        <v>3</v>
      </c>
      <c r="AA113" s="21">
        <v>3</v>
      </c>
      <c r="AB113" s="26">
        <f t="shared" si="47"/>
        <v>1</v>
      </c>
      <c r="AC113" s="25">
        <v>6</v>
      </c>
      <c r="AD113" s="59">
        <v>6</v>
      </c>
      <c r="AE113" s="20">
        <f t="shared" si="0"/>
        <v>1</v>
      </c>
      <c r="AF113" s="25">
        <v>0</v>
      </c>
      <c r="AG113" s="21"/>
      <c r="AH113" s="20" t="e">
        <f t="shared" si="40"/>
        <v>#DIV/0!</v>
      </c>
      <c r="AI113" s="199">
        <v>0</v>
      </c>
      <c r="AJ113" s="21"/>
      <c r="AK113" s="227" t="e">
        <f t="shared" si="41"/>
        <v>#DIV/0!</v>
      </c>
      <c r="AL113" s="25">
        <v>0</v>
      </c>
      <c r="AM113" s="21"/>
      <c r="AN113" s="20" t="e">
        <f t="shared" si="51"/>
        <v>#DIV/0!</v>
      </c>
      <c r="AO113" s="55"/>
      <c r="AP113" s="55"/>
      <c r="AQ113" s="51"/>
      <c r="AR113" s="51"/>
      <c r="AS113" s="23" t="s">
        <v>430</v>
      </c>
    </row>
    <row r="114" spans="1:45" ht="63" x14ac:dyDescent="0.25">
      <c r="A114" s="14">
        <v>1</v>
      </c>
      <c r="B114" s="15" t="s">
        <v>36</v>
      </c>
      <c r="C114" s="14">
        <v>9</v>
      </c>
      <c r="D114" s="15" t="s">
        <v>98</v>
      </c>
      <c r="E114" s="14">
        <v>1</v>
      </c>
      <c r="F114" s="15" t="s">
        <v>50</v>
      </c>
      <c r="G114" s="14">
        <v>21</v>
      </c>
      <c r="H114" s="15" t="s">
        <v>165</v>
      </c>
      <c r="I114" s="14">
        <v>147</v>
      </c>
      <c r="J114" s="16" t="s">
        <v>166</v>
      </c>
      <c r="K114" s="14">
        <v>159</v>
      </c>
      <c r="L114" s="16" t="s">
        <v>167</v>
      </c>
      <c r="M114" s="44"/>
      <c r="N114" s="45" t="s">
        <v>46</v>
      </c>
      <c r="O114" s="45">
        <v>7625</v>
      </c>
      <c r="P114" s="52" t="s">
        <v>172</v>
      </c>
      <c r="Q114" s="52" t="s">
        <v>454</v>
      </c>
      <c r="R114" s="52"/>
      <c r="S114" s="53"/>
      <c r="T114" s="24" t="s">
        <v>55</v>
      </c>
      <c r="U114" s="17"/>
      <c r="V114" s="14" t="s">
        <v>64</v>
      </c>
      <c r="W114" s="58">
        <v>1</v>
      </c>
      <c r="X114" s="58">
        <f t="shared" si="53"/>
        <v>0.28000000000000003</v>
      </c>
      <c r="Y114" s="58">
        <f t="shared" si="4"/>
        <v>0.72</v>
      </c>
      <c r="Z114" s="35">
        <v>0.08</v>
      </c>
      <c r="AA114" s="21">
        <v>0.09</v>
      </c>
      <c r="AB114" s="26">
        <f t="shared" si="47"/>
        <v>1.125</v>
      </c>
      <c r="AC114" s="35">
        <v>0.2</v>
      </c>
      <c r="AD114" s="21">
        <v>0.2</v>
      </c>
      <c r="AE114" s="20">
        <f t="shared" si="0"/>
        <v>1</v>
      </c>
      <c r="AF114" s="35">
        <v>0</v>
      </c>
      <c r="AG114" s="21"/>
      <c r="AH114" s="20" t="e">
        <f t="shared" si="40"/>
        <v>#DIV/0!</v>
      </c>
      <c r="AI114" s="200">
        <v>0</v>
      </c>
      <c r="AJ114" s="21"/>
      <c r="AK114" s="227" t="e">
        <f t="shared" si="41"/>
        <v>#DIV/0!</v>
      </c>
      <c r="AL114" s="35">
        <v>0</v>
      </c>
      <c r="AM114" s="21"/>
      <c r="AN114" s="20" t="e">
        <f t="shared" si="51"/>
        <v>#DIV/0!</v>
      </c>
      <c r="AO114" s="55"/>
      <c r="AP114" s="55"/>
      <c r="AQ114" s="51"/>
      <c r="AR114" s="51"/>
      <c r="AS114" s="23" t="s">
        <v>431</v>
      </c>
    </row>
    <row r="115" spans="1:45" ht="63" x14ac:dyDescent="0.25">
      <c r="A115" s="14">
        <v>1</v>
      </c>
      <c r="B115" s="15" t="s">
        <v>36</v>
      </c>
      <c r="C115" s="14">
        <v>9</v>
      </c>
      <c r="D115" s="15" t="s">
        <v>98</v>
      </c>
      <c r="E115" s="14">
        <v>1</v>
      </c>
      <c r="F115" s="15" t="s">
        <v>50</v>
      </c>
      <c r="G115" s="14">
        <v>21</v>
      </c>
      <c r="H115" s="15" t="s">
        <v>165</v>
      </c>
      <c r="I115" s="14">
        <v>147</v>
      </c>
      <c r="J115" s="16" t="s">
        <v>166</v>
      </c>
      <c r="K115" s="14">
        <v>159</v>
      </c>
      <c r="L115" s="16" t="s">
        <v>167</v>
      </c>
      <c r="M115" s="44"/>
      <c r="N115" s="45" t="s">
        <v>46</v>
      </c>
      <c r="O115" s="45">
        <v>7625</v>
      </c>
      <c r="P115" s="52" t="s">
        <v>172</v>
      </c>
      <c r="Q115" s="52" t="s">
        <v>455</v>
      </c>
      <c r="R115" s="52"/>
      <c r="S115" s="53"/>
      <c r="T115" s="24" t="s">
        <v>55</v>
      </c>
      <c r="U115" s="17"/>
      <c r="V115" s="14" t="s">
        <v>64</v>
      </c>
      <c r="W115" s="58">
        <v>4</v>
      </c>
      <c r="X115" s="58">
        <f t="shared" si="53"/>
        <v>1</v>
      </c>
      <c r="Y115" s="58">
        <f t="shared" si="4"/>
        <v>3</v>
      </c>
      <c r="Z115" s="25">
        <v>0.2</v>
      </c>
      <c r="AA115" s="21">
        <v>0.2</v>
      </c>
      <c r="AB115" s="26">
        <f t="shared" si="47"/>
        <v>1</v>
      </c>
      <c r="AC115" s="25">
        <v>0.8</v>
      </c>
      <c r="AD115" s="21">
        <v>0.8</v>
      </c>
      <c r="AE115" s="20">
        <f t="shared" si="0"/>
        <v>1</v>
      </c>
      <c r="AF115" s="25">
        <v>0</v>
      </c>
      <c r="AG115" s="21"/>
      <c r="AH115" s="20" t="e">
        <f t="shared" si="40"/>
        <v>#DIV/0!</v>
      </c>
      <c r="AI115" s="199">
        <v>0</v>
      </c>
      <c r="AJ115" s="21"/>
      <c r="AK115" s="227" t="e">
        <f t="shared" si="41"/>
        <v>#DIV/0!</v>
      </c>
      <c r="AL115" s="25">
        <v>0</v>
      </c>
      <c r="AM115" s="21"/>
      <c r="AN115" s="20" t="e">
        <f t="shared" si="51"/>
        <v>#DIV/0!</v>
      </c>
      <c r="AO115" s="55"/>
      <c r="AP115" s="55"/>
      <c r="AQ115" s="51"/>
      <c r="AR115" s="51"/>
      <c r="AS115" s="23" t="s">
        <v>430</v>
      </c>
    </row>
    <row r="116" spans="1:45" ht="63" x14ac:dyDescent="0.25">
      <c r="A116" s="14">
        <v>1</v>
      </c>
      <c r="B116" s="15" t="s">
        <v>36</v>
      </c>
      <c r="C116" s="14">
        <v>9</v>
      </c>
      <c r="D116" s="15" t="s">
        <v>98</v>
      </c>
      <c r="E116" s="14">
        <v>1</v>
      </c>
      <c r="F116" s="15" t="s">
        <v>50</v>
      </c>
      <c r="G116" s="14">
        <v>21</v>
      </c>
      <c r="H116" s="15" t="s">
        <v>165</v>
      </c>
      <c r="I116" s="14">
        <v>147</v>
      </c>
      <c r="J116" s="16" t="s">
        <v>166</v>
      </c>
      <c r="K116" s="14">
        <v>159</v>
      </c>
      <c r="L116" s="16" t="s">
        <v>167</v>
      </c>
      <c r="M116" s="44"/>
      <c r="N116" s="45" t="s">
        <v>46</v>
      </c>
      <c r="O116" s="45">
        <v>7625</v>
      </c>
      <c r="P116" s="52" t="s">
        <v>172</v>
      </c>
      <c r="Q116" s="52" t="s">
        <v>173</v>
      </c>
      <c r="R116" s="52"/>
      <c r="S116" s="103" t="s">
        <v>467</v>
      </c>
      <c r="T116" s="24" t="s">
        <v>55</v>
      </c>
      <c r="U116" s="17"/>
      <c r="V116" s="14" t="s">
        <v>45</v>
      </c>
      <c r="W116" s="58">
        <v>1</v>
      </c>
      <c r="X116" s="58">
        <v>1</v>
      </c>
      <c r="Y116" s="58">
        <f t="shared" si="4"/>
        <v>0</v>
      </c>
      <c r="Z116" s="25">
        <v>1</v>
      </c>
      <c r="AA116" s="21">
        <v>1</v>
      </c>
      <c r="AB116" s="26">
        <f t="shared" si="47"/>
        <v>1</v>
      </c>
      <c r="AC116" s="25">
        <v>1</v>
      </c>
      <c r="AD116" s="30">
        <v>1</v>
      </c>
      <c r="AE116" s="20">
        <f t="shared" si="0"/>
        <v>1</v>
      </c>
      <c r="AF116" s="25">
        <v>0</v>
      </c>
      <c r="AG116" s="21"/>
      <c r="AH116" s="20" t="e">
        <f t="shared" si="40"/>
        <v>#DIV/0!</v>
      </c>
      <c r="AI116" s="199">
        <v>0</v>
      </c>
      <c r="AJ116" s="21"/>
      <c r="AK116" s="227" t="e">
        <f t="shared" si="41"/>
        <v>#DIV/0!</v>
      </c>
      <c r="AL116" s="25">
        <v>0</v>
      </c>
      <c r="AM116" s="21"/>
      <c r="AN116" s="20" t="e">
        <f t="shared" si="51"/>
        <v>#DIV/0!</v>
      </c>
      <c r="AO116" s="55"/>
      <c r="AP116" s="55"/>
      <c r="AQ116" s="51"/>
      <c r="AR116" s="51"/>
      <c r="AS116" s="23" t="s">
        <v>430</v>
      </c>
    </row>
    <row r="117" spans="1:45" ht="63" x14ac:dyDescent="0.25">
      <c r="A117" s="14">
        <v>1</v>
      </c>
      <c r="B117" s="15" t="s">
        <v>36</v>
      </c>
      <c r="C117" s="14">
        <v>9</v>
      </c>
      <c r="D117" s="15" t="s">
        <v>98</v>
      </c>
      <c r="E117" s="14">
        <v>1</v>
      </c>
      <c r="F117" s="15" t="s">
        <v>50</v>
      </c>
      <c r="G117" s="14">
        <v>21</v>
      </c>
      <c r="H117" s="15" t="s">
        <v>165</v>
      </c>
      <c r="I117" s="14">
        <v>147</v>
      </c>
      <c r="J117" s="16" t="s">
        <v>166</v>
      </c>
      <c r="K117" s="14">
        <v>159</v>
      </c>
      <c r="L117" s="16" t="s">
        <v>167</v>
      </c>
      <c r="M117" s="44"/>
      <c r="N117" s="45" t="s">
        <v>46</v>
      </c>
      <c r="O117" s="45">
        <v>7909</v>
      </c>
      <c r="P117" s="52" t="s">
        <v>433</v>
      </c>
      <c r="Q117" s="52" t="s">
        <v>434</v>
      </c>
      <c r="R117" s="52"/>
      <c r="S117" s="53"/>
      <c r="T117" s="24" t="s">
        <v>55</v>
      </c>
      <c r="U117" s="17"/>
      <c r="V117" s="14" t="s">
        <v>64</v>
      </c>
      <c r="W117" s="58">
        <v>200</v>
      </c>
      <c r="X117" s="58">
        <f t="shared" si="53"/>
        <v>199</v>
      </c>
      <c r="Y117" s="58"/>
      <c r="Z117" s="25">
        <v>0</v>
      </c>
      <c r="AA117" s="21">
        <v>0</v>
      </c>
      <c r="AB117" s="26" t="s">
        <v>94</v>
      </c>
      <c r="AC117" s="25">
        <v>0</v>
      </c>
      <c r="AD117" s="21">
        <v>0</v>
      </c>
      <c r="AE117" s="26" t="s">
        <v>94</v>
      </c>
      <c r="AF117" s="25">
        <v>80</v>
      </c>
      <c r="AG117" s="59">
        <v>81</v>
      </c>
      <c r="AH117" s="26">
        <f t="shared" si="40"/>
        <v>1.0125</v>
      </c>
      <c r="AI117" s="199">
        <v>80</v>
      </c>
      <c r="AJ117" s="59">
        <v>80</v>
      </c>
      <c r="AK117" s="228">
        <f t="shared" si="41"/>
        <v>1</v>
      </c>
      <c r="AL117" s="25">
        <v>39</v>
      </c>
      <c r="AM117" s="21"/>
      <c r="AN117" s="20">
        <f t="shared" si="51"/>
        <v>0</v>
      </c>
      <c r="AO117" s="55"/>
      <c r="AP117" s="55"/>
      <c r="AQ117" s="51"/>
      <c r="AR117" s="51"/>
      <c r="AS117" s="23" t="s">
        <v>430</v>
      </c>
    </row>
    <row r="118" spans="1:45" ht="63" x14ac:dyDescent="0.25">
      <c r="A118" s="14">
        <v>1</v>
      </c>
      <c r="B118" s="15" t="s">
        <v>36</v>
      </c>
      <c r="C118" s="14">
        <v>9</v>
      </c>
      <c r="D118" s="15" t="s">
        <v>98</v>
      </c>
      <c r="E118" s="14">
        <v>1</v>
      </c>
      <c r="F118" s="15" t="s">
        <v>50</v>
      </c>
      <c r="G118" s="14">
        <v>21</v>
      </c>
      <c r="H118" s="15" t="s">
        <v>165</v>
      </c>
      <c r="I118" s="14">
        <v>147</v>
      </c>
      <c r="J118" s="16" t="s">
        <v>166</v>
      </c>
      <c r="K118" s="14">
        <v>159</v>
      </c>
      <c r="L118" s="16" t="s">
        <v>167</v>
      </c>
      <c r="M118" s="44"/>
      <c r="N118" s="45" t="s">
        <v>46</v>
      </c>
      <c r="O118" s="45">
        <v>7909</v>
      </c>
      <c r="P118" s="52" t="s">
        <v>433</v>
      </c>
      <c r="Q118" s="52" t="s">
        <v>602</v>
      </c>
      <c r="R118" s="52"/>
      <c r="S118" s="53"/>
      <c r="T118" s="24" t="s">
        <v>55</v>
      </c>
      <c r="U118" s="17"/>
      <c r="V118" s="14" t="s">
        <v>64</v>
      </c>
      <c r="W118" s="58">
        <v>600</v>
      </c>
      <c r="X118" s="58">
        <f t="shared" si="53"/>
        <v>568</v>
      </c>
      <c r="Y118" s="58"/>
      <c r="Z118" s="25">
        <v>0</v>
      </c>
      <c r="AA118" s="21">
        <v>0</v>
      </c>
      <c r="AB118" s="26" t="s">
        <v>94</v>
      </c>
      <c r="AC118" s="25">
        <v>0</v>
      </c>
      <c r="AD118" s="21">
        <v>0</v>
      </c>
      <c r="AE118" s="26" t="s">
        <v>94</v>
      </c>
      <c r="AF118" s="25">
        <v>250</v>
      </c>
      <c r="AG118" s="59">
        <v>250</v>
      </c>
      <c r="AH118" s="26">
        <f t="shared" si="40"/>
        <v>1</v>
      </c>
      <c r="AI118" s="199">
        <v>216</v>
      </c>
      <c r="AJ118" s="59">
        <v>216</v>
      </c>
      <c r="AK118" s="228">
        <f t="shared" si="41"/>
        <v>1</v>
      </c>
      <c r="AL118" s="25">
        <v>102</v>
      </c>
      <c r="AM118" s="21"/>
      <c r="AN118" s="20">
        <f t="shared" si="51"/>
        <v>0</v>
      </c>
      <c r="AO118" s="55"/>
      <c r="AP118" s="55"/>
      <c r="AQ118" s="51"/>
      <c r="AR118" s="51"/>
      <c r="AS118" s="23" t="s">
        <v>430</v>
      </c>
    </row>
    <row r="119" spans="1:45" ht="63" x14ac:dyDescent="0.25">
      <c r="A119" s="14">
        <v>1</v>
      </c>
      <c r="B119" s="15" t="s">
        <v>36</v>
      </c>
      <c r="C119" s="14">
        <v>9</v>
      </c>
      <c r="D119" s="15" t="s">
        <v>98</v>
      </c>
      <c r="E119" s="14">
        <v>1</v>
      </c>
      <c r="F119" s="15" t="s">
        <v>50</v>
      </c>
      <c r="G119" s="14">
        <v>21</v>
      </c>
      <c r="H119" s="15" t="s">
        <v>165</v>
      </c>
      <c r="I119" s="14">
        <v>147</v>
      </c>
      <c r="J119" s="16" t="s">
        <v>166</v>
      </c>
      <c r="K119" s="14">
        <v>159</v>
      </c>
      <c r="L119" s="16" t="s">
        <v>167</v>
      </c>
      <c r="M119" s="44"/>
      <c r="N119" s="45" t="s">
        <v>46</v>
      </c>
      <c r="O119" s="45">
        <v>7909</v>
      </c>
      <c r="P119" s="52" t="s">
        <v>433</v>
      </c>
      <c r="Q119" s="52" t="s">
        <v>435</v>
      </c>
      <c r="R119" s="52"/>
      <c r="S119" s="53"/>
      <c r="T119" s="24" t="s">
        <v>55</v>
      </c>
      <c r="U119" s="17"/>
      <c r="V119" s="14" t="s">
        <v>64</v>
      </c>
      <c r="W119" s="58">
        <v>3</v>
      </c>
      <c r="X119" s="58">
        <f t="shared" si="53"/>
        <v>3</v>
      </c>
      <c r="Y119" s="58"/>
      <c r="Z119" s="25">
        <v>0</v>
      </c>
      <c r="AA119" s="21">
        <v>0</v>
      </c>
      <c r="AB119" s="26" t="s">
        <v>94</v>
      </c>
      <c r="AC119" s="25">
        <v>0</v>
      </c>
      <c r="AD119" s="21">
        <v>0</v>
      </c>
      <c r="AE119" s="26" t="s">
        <v>94</v>
      </c>
      <c r="AF119" s="25">
        <v>1</v>
      </c>
      <c r="AG119" s="59">
        <v>1</v>
      </c>
      <c r="AH119" s="26">
        <f t="shared" si="40"/>
        <v>1</v>
      </c>
      <c r="AI119" s="199">
        <v>1</v>
      </c>
      <c r="AJ119" s="21">
        <v>1</v>
      </c>
      <c r="AK119" s="228">
        <f t="shared" si="41"/>
        <v>1</v>
      </c>
      <c r="AL119" s="25">
        <v>1</v>
      </c>
      <c r="AM119" s="21"/>
      <c r="AN119" s="20">
        <f t="shared" si="51"/>
        <v>0</v>
      </c>
      <c r="AO119" s="55"/>
      <c r="AP119" s="55"/>
      <c r="AQ119" s="51"/>
      <c r="AR119" s="51"/>
      <c r="AS119" s="23" t="s">
        <v>430</v>
      </c>
    </row>
    <row r="120" spans="1:45" ht="63" x14ac:dyDescent="0.25">
      <c r="A120" s="14">
        <v>1</v>
      </c>
      <c r="B120" s="15" t="s">
        <v>36</v>
      </c>
      <c r="C120" s="14">
        <v>9</v>
      </c>
      <c r="D120" s="15" t="s">
        <v>98</v>
      </c>
      <c r="E120" s="14">
        <v>1</v>
      </c>
      <c r="F120" s="15" t="s">
        <v>50</v>
      </c>
      <c r="G120" s="14">
        <v>21</v>
      </c>
      <c r="H120" s="15" t="s">
        <v>165</v>
      </c>
      <c r="I120" s="14">
        <v>148</v>
      </c>
      <c r="J120" s="16" t="s">
        <v>174</v>
      </c>
      <c r="K120" s="14">
        <v>160</v>
      </c>
      <c r="L120" s="16" t="s">
        <v>175</v>
      </c>
      <c r="M120" s="44">
        <v>0</v>
      </c>
      <c r="N120" s="45" t="s">
        <v>42</v>
      </c>
      <c r="O120" s="46"/>
      <c r="P120" s="56"/>
      <c r="Q120" s="56"/>
      <c r="R120" s="56"/>
      <c r="S120" s="44">
        <f>+W120</f>
        <v>1</v>
      </c>
      <c r="T120" s="17" t="s">
        <v>43</v>
      </c>
      <c r="U120" s="17" t="s">
        <v>168</v>
      </c>
      <c r="V120" s="14" t="s">
        <v>45</v>
      </c>
      <c r="W120" s="58">
        <v>1</v>
      </c>
      <c r="X120" s="58">
        <f t="shared" ref="X120:X123" si="54">+AC120</f>
        <v>1</v>
      </c>
      <c r="Y120" s="58">
        <f t="shared" si="4"/>
        <v>0</v>
      </c>
      <c r="Z120" s="25">
        <v>1</v>
      </c>
      <c r="AA120" s="21">
        <v>0.97</v>
      </c>
      <c r="AB120" s="26">
        <f t="shared" si="47"/>
        <v>0.97</v>
      </c>
      <c r="AC120" s="25">
        <v>1</v>
      </c>
      <c r="AD120" s="59">
        <v>1</v>
      </c>
      <c r="AE120" s="20">
        <f t="shared" si="0"/>
        <v>1</v>
      </c>
      <c r="AF120" s="25">
        <v>1</v>
      </c>
      <c r="AG120" s="59">
        <v>1</v>
      </c>
      <c r="AH120" s="26">
        <f t="shared" si="40"/>
        <v>1</v>
      </c>
      <c r="AI120" s="199">
        <v>1</v>
      </c>
      <c r="AJ120" s="59">
        <v>1</v>
      </c>
      <c r="AK120" s="228">
        <f t="shared" si="41"/>
        <v>1</v>
      </c>
      <c r="AL120" s="25">
        <v>1</v>
      </c>
      <c r="AM120" s="21"/>
      <c r="AN120" s="20">
        <f t="shared" si="51"/>
        <v>0</v>
      </c>
      <c r="AO120" s="194">
        <f>+(AD120+AA120+AG120+AJ120)/(AC120+Z120+AF120+AI120)</f>
        <v>0.99249999999999994</v>
      </c>
      <c r="AP120" s="194">
        <f>+(AM120+AJ120+AG120+AD120+AA120)/(Z120+AC120+AF120+AI120+AL120)</f>
        <v>0.79399999999999993</v>
      </c>
      <c r="AQ120" s="51">
        <v>0.5</v>
      </c>
      <c r="AR120" s="51">
        <v>0.1</v>
      </c>
      <c r="AS120" s="23" t="s">
        <v>431</v>
      </c>
    </row>
    <row r="121" spans="1:45" ht="63" x14ac:dyDescent="0.25">
      <c r="A121" s="14">
        <v>1</v>
      </c>
      <c r="B121" s="15" t="s">
        <v>36</v>
      </c>
      <c r="C121" s="14">
        <v>9</v>
      </c>
      <c r="D121" s="15" t="s">
        <v>98</v>
      </c>
      <c r="E121" s="14">
        <v>1</v>
      </c>
      <c r="F121" s="15" t="s">
        <v>50</v>
      </c>
      <c r="G121" s="14">
        <v>21</v>
      </c>
      <c r="H121" s="15" t="s">
        <v>165</v>
      </c>
      <c r="I121" s="14">
        <v>148</v>
      </c>
      <c r="J121" s="16" t="s">
        <v>174</v>
      </c>
      <c r="K121" s="14">
        <v>160</v>
      </c>
      <c r="L121" s="16" t="s">
        <v>175</v>
      </c>
      <c r="M121" s="44"/>
      <c r="N121" s="45" t="s">
        <v>46</v>
      </c>
      <c r="O121" s="45">
        <v>7648</v>
      </c>
      <c r="P121" s="52" t="s">
        <v>169</v>
      </c>
      <c r="Q121" s="52" t="s">
        <v>176</v>
      </c>
      <c r="R121" s="52"/>
      <c r="S121" s="53"/>
      <c r="T121" s="17" t="s">
        <v>43</v>
      </c>
      <c r="U121" s="17" t="s">
        <v>168</v>
      </c>
      <c r="V121" s="14" t="s">
        <v>45</v>
      </c>
      <c r="W121" s="58">
        <v>20</v>
      </c>
      <c r="X121" s="58">
        <f t="shared" si="54"/>
        <v>20</v>
      </c>
      <c r="Y121" s="58">
        <f t="shared" si="4"/>
        <v>0</v>
      </c>
      <c r="Z121" s="25">
        <v>20</v>
      </c>
      <c r="AA121" s="21">
        <v>20</v>
      </c>
      <c r="AB121" s="26">
        <f t="shared" si="47"/>
        <v>1</v>
      </c>
      <c r="AC121" s="25">
        <v>20</v>
      </c>
      <c r="AD121" s="21">
        <v>20</v>
      </c>
      <c r="AE121" s="20">
        <f t="shared" si="0"/>
        <v>1</v>
      </c>
      <c r="AF121" s="25">
        <v>20</v>
      </c>
      <c r="AG121" s="59">
        <v>20</v>
      </c>
      <c r="AH121" s="26">
        <f t="shared" si="40"/>
        <v>1</v>
      </c>
      <c r="AI121" s="199">
        <v>20</v>
      </c>
      <c r="AJ121" s="30">
        <v>20</v>
      </c>
      <c r="AK121" s="229">
        <f t="shared" si="41"/>
        <v>1</v>
      </c>
      <c r="AL121" s="25">
        <v>20</v>
      </c>
      <c r="AM121" s="21"/>
      <c r="AN121" s="20">
        <f t="shared" si="51"/>
        <v>0</v>
      </c>
      <c r="AO121" s="55"/>
      <c r="AP121" s="55"/>
      <c r="AQ121" s="51"/>
      <c r="AR121" s="51"/>
      <c r="AS121" s="23" t="s">
        <v>431</v>
      </c>
    </row>
    <row r="122" spans="1:45" ht="63" x14ac:dyDescent="0.25">
      <c r="A122" s="14">
        <v>1</v>
      </c>
      <c r="B122" s="15" t="s">
        <v>36</v>
      </c>
      <c r="C122" s="14">
        <v>9</v>
      </c>
      <c r="D122" s="15" t="s">
        <v>98</v>
      </c>
      <c r="E122" s="14">
        <v>1</v>
      </c>
      <c r="F122" s="15" t="s">
        <v>50</v>
      </c>
      <c r="G122" s="14">
        <v>21</v>
      </c>
      <c r="H122" s="15" t="s">
        <v>165</v>
      </c>
      <c r="I122" s="14">
        <v>148</v>
      </c>
      <c r="J122" s="16" t="s">
        <v>174</v>
      </c>
      <c r="K122" s="14">
        <v>160</v>
      </c>
      <c r="L122" s="16" t="s">
        <v>175</v>
      </c>
      <c r="M122" s="44"/>
      <c r="N122" s="45" t="s">
        <v>46</v>
      </c>
      <c r="O122" s="45">
        <v>7648</v>
      </c>
      <c r="P122" s="52" t="s">
        <v>169</v>
      </c>
      <c r="Q122" s="52" t="s">
        <v>177</v>
      </c>
      <c r="R122" s="52"/>
      <c r="S122" s="53"/>
      <c r="T122" s="17" t="s">
        <v>43</v>
      </c>
      <c r="U122" s="17" t="s">
        <v>168</v>
      </c>
      <c r="V122" s="14" t="s">
        <v>45</v>
      </c>
      <c r="W122" s="58">
        <v>26</v>
      </c>
      <c r="X122" s="58">
        <f t="shared" si="54"/>
        <v>26</v>
      </c>
      <c r="Y122" s="58">
        <f t="shared" si="4"/>
        <v>0</v>
      </c>
      <c r="Z122" s="25">
        <v>26</v>
      </c>
      <c r="AA122" s="21">
        <v>24.44</v>
      </c>
      <c r="AB122" s="26">
        <f t="shared" si="47"/>
        <v>0.94000000000000006</v>
      </c>
      <c r="AC122" s="25">
        <v>26</v>
      </c>
      <c r="AD122" s="21">
        <v>26</v>
      </c>
      <c r="AE122" s="20">
        <f t="shared" si="0"/>
        <v>1</v>
      </c>
      <c r="AF122" s="25">
        <v>26</v>
      </c>
      <c r="AG122" s="59">
        <v>26</v>
      </c>
      <c r="AH122" s="26">
        <f t="shared" si="40"/>
        <v>1</v>
      </c>
      <c r="AI122" s="199">
        <v>26</v>
      </c>
      <c r="AJ122" s="30">
        <v>26</v>
      </c>
      <c r="AK122" s="228">
        <f t="shared" si="41"/>
        <v>1</v>
      </c>
      <c r="AL122" s="25">
        <v>26</v>
      </c>
      <c r="AM122" s="21"/>
      <c r="AN122" s="20">
        <f t="shared" si="51"/>
        <v>0</v>
      </c>
      <c r="AO122" s="55"/>
      <c r="AP122" s="55"/>
      <c r="AQ122" s="51"/>
      <c r="AR122" s="51"/>
      <c r="AS122" s="23" t="s">
        <v>431</v>
      </c>
    </row>
    <row r="123" spans="1:45" ht="63" x14ac:dyDescent="0.25">
      <c r="A123" s="14">
        <v>1</v>
      </c>
      <c r="B123" s="15" t="s">
        <v>36</v>
      </c>
      <c r="C123" s="14">
        <v>9</v>
      </c>
      <c r="D123" s="15" t="s">
        <v>98</v>
      </c>
      <c r="E123" s="14">
        <v>1</v>
      </c>
      <c r="F123" s="15" t="s">
        <v>50</v>
      </c>
      <c r="G123" s="14">
        <v>21</v>
      </c>
      <c r="H123" s="15" t="s">
        <v>165</v>
      </c>
      <c r="I123" s="14">
        <v>149</v>
      </c>
      <c r="J123" s="16" t="s">
        <v>178</v>
      </c>
      <c r="K123" s="14">
        <v>161</v>
      </c>
      <c r="L123" s="16" t="s">
        <v>179</v>
      </c>
      <c r="M123" s="44">
        <v>0</v>
      </c>
      <c r="N123" s="45" t="s">
        <v>42</v>
      </c>
      <c r="O123" s="46"/>
      <c r="P123" s="56"/>
      <c r="Q123" s="56"/>
      <c r="R123" s="56"/>
      <c r="S123" s="44">
        <v>1</v>
      </c>
      <c r="T123" s="28" t="s">
        <v>79</v>
      </c>
      <c r="U123" s="28"/>
      <c r="V123" s="14" t="s">
        <v>45</v>
      </c>
      <c r="W123" s="58">
        <v>1</v>
      </c>
      <c r="X123" s="58">
        <f t="shared" si="54"/>
        <v>1</v>
      </c>
      <c r="Y123" s="58">
        <f t="shared" si="4"/>
        <v>0</v>
      </c>
      <c r="Z123" s="25">
        <v>1</v>
      </c>
      <c r="AA123" s="59">
        <v>1</v>
      </c>
      <c r="AB123" s="26">
        <f t="shared" si="47"/>
        <v>1</v>
      </c>
      <c r="AC123" s="25">
        <v>1</v>
      </c>
      <c r="AD123" s="59">
        <v>1</v>
      </c>
      <c r="AE123" s="20">
        <f t="shared" si="0"/>
        <v>1</v>
      </c>
      <c r="AF123" s="25">
        <v>1</v>
      </c>
      <c r="AG123" s="59">
        <v>1</v>
      </c>
      <c r="AH123" s="26">
        <f t="shared" si="40"/>
        <v>1</v>
      </c>
      <c r="AI123" s="199">
        <v>1</v>
      </c>
      <c r="AJ123" s="59">
        <v>1</v>
      </c>
      <c r="AK123" s="229">
        <f t="shared" si="41"/>
        <v>1</v>
      </c>
      <c r="AL123" s="25">
        <v>1</v>
      </c>
      <c r="AM123" s="21"/>
      <c r="AN123" s="20">
        <f t="shared" si="51"/>
        <v>0</v>
      </c>
      <c r="AO123" s="194">
        <f>+(AD123+AA123)/(AC123+Z123)</f>
        <v>1</v>
      </c>
      <c r="AP123" s="194">
        <f>+(AM123+AJ123+AG123+AD123+AA123)/(Z123+AC123+AF123+AI123+AL123)</f>
        <v>0.8</v>
      </c>
      <c r="AQ123" s="51">
        <v>1</v>
      </c>
      <c r="AR123" s="51">
        <v>0.2</v>
      </c>
      <c r="AS123" s="23" t="s">
        <v>430</v>
      </c>
    </row>
    <row r="124" spans="1:45" ht="63" x14ac:dyDescent="0.25">
      <c r="A124" s="14">
        <v>1</v>
      </c>
      <c r="B124" s="15" t="s">
        <v>36</v>
      </c>
      <c r="C124" s="14">
        <v>9</v>
      </c>
      <c r="D124" s="15" t="s">
        <v>98</v>
      </c>
      <c r="E124" s="14">
        <v>1</v>
      </c>
      <c r="F124" s="15" t="s">
        <v>50</v>
      </c>
      <c r="G124" s="14">
        <v>21</v>
      </c>
      <c r="H124" s="15" t="s">
        <v>165</v>
      </c>
      <c r="I124" s="14">
        <v>149</v>
      </c>
      <c r="J124" s="16" t="s">
        <v>178</v>
      </c>
      <c r="K124" s="14">
        <v>161</v>
      </c>
      <c r="L124" s="16" t="s">
        <v>179</v>
      </c>
      <c r="M124" s="15"/>
      <c r="N124" s="45" t="s">
        <v>46</v>
      </c>
      <c r="O124" s="45">
        <v>7691</v>
      </c>
      <c r="P124" s="52" t="s">
        <v>180</v>
      </c>
      <c r="Q124" s="52" t="s">
        <v>600</v>
      </c>
      <c r="R124" s="52"/>
      <c r="S124" s="53"/>
      <c r="T124" s="28" t="s">
        <v>79</v>
      </c>
      <c r="U124" s="36"/>
      <c r="V124" s="14" t="s">
        <v>64</v>
      </c>
      <c r="W124" s="58">
        <v>5</v>
      </c>
      <c r="X124" s="58">
        <f t="shared" ref="X124:X125" si="55">+Z124+AC124+AF124+AI124+AL124</f>
        <v>6</v>
      </c>
      <c r="Y124" s="58">
        <f t="shared" si="4"/>
        <v>-1</v>
      </c>
      <c r="Z124" s="25">
        <v>1</v>
      </c>
      <c r="AA124" s="21">
        <v>0</v>
      </c>
      <c r="AB124" s="26">
        <f t="shared" si="47"/>
        <v>0</v>
      </c>
      <c r="AC124" s="25">
        <v>1</v>
      </c>
      <c r="AD124" s="59">
        <v>1</v>
      </c>
      <c r="AE124" s="20">
        <f t="shared" si="0"/>
        <v>1</v>
      </c>
      <c r="AF124" s="25">
        <v>2</v>
      </c>
      <c r="AG124" s="21">
        <v>3</v>
      </c>
      <c r="AH124" s="20">
        <f t="shared" si="40"/>
        <v>1.5</v>
      </c>
      <c r="AI124" s="199">
        <v>1</v>
      </c>
      <c r="AJ124" s="59">
        <v>1</v>
      </c>
      <c r="AK124" s="229">
        <f t="shared" si="41"/>
        <v>1</v>
      </c>
      <c r="AL124" s="25">
        <v>1</v>
      </c>
      <c r="AM124" s="21"/>
      <c r="AN124" s="20">
        <f t="shared" si="51"/>
        <v>0</v>
      </c>
      <c r="AO124" s="55"/>
      <c r="AP124" s="55"/>
      <c r="AQ124" s="51"/>
      <c r="AR124" s="51"/>
      <c r="AS124" s="23" t="s">
        <v>430</v>
      </c>
    </row>
    <row r="125" spans="1:45" ht="63" x14ac:dyDescent="0.25">
      <c r="A125" s="14">
        <v>1</v>
      </c>
      <c r="B125" s="15" t="s">
        <v>36</v>
      </c>
      <c r="C125" s="14">
        <v>9</v>
      </c>
      <c r="D125" s="15" t="s">
        <v>98</v>
      </c>
      <c r="E125" s="14">
        <v>1</v>
      </c>
      <c r="F125" s="15" t="s">
        <v>50</v>
      </c>
      <c r="G125" s="14">
        <v>21</v>
      </c>
      <c r="H125" s="15" t="s">
        <v>165</v>
      </c>
      <c r="I125" s="14">
        <v>149</v>
      </c>
      <c r="J125" s="16" t="s">
        <v>178</v>
      </c>
      <c r="K125" s="14">
        <v>161</v>
      </c>
      <c r="L125" s="16" t="s">
        <v>179</v>
      </c>
      <c r="M125" s="15"/>
      <c r="N125" s="45" t="s">
        <v>46</v>
      </c>
      <c r="O125" s="45">
        <v>7691</v>
      </c>
      <c r="P125" s="52" t="s">
        <v>180</v>
      </c>
      <c r="Q125" s="52" t="s">
        <v>552</v>
      </c>
      <c r="R125" s="52"/>
      <c r="S125" s="53"/>
      <c r="T125" s="28" t="s">
        <v>79</v>
      </c>
      <c r="U125" s="36"/>
      <c r="V125" s="14" t="s">
        <v>64</v>
      </c>
      <c r="W125" s="58">
        <v>1200</v>
      </c>
      <c r="X125" s="58">
        <f t="shared" si="55"/>
        <v>1418</v>
      </c>
      <c r="Y125" s="58">
        <f t="shared" si="4"/>
        <v>-218</v>
      </c>
      <c r="Z125" s="25">
        <v>120</v>
      </c>
      <c r="AA125" s="21">
        <v>175</v>
      </c>
      <c r="AB125" s="26">
        <f t="shared" si="47"/>
        <v>1.4583333333333333</v>
      </c>
      <c r="AC125" s="25">
        <v>320</v>
      </c>
      <c r="AD125" s="59">
        <v>386</v>
      </c>
      <c r="AE125" s="22">
        <f t="shared" si="0"/>
        <v>1.20625</v>
      </c>
      <c r="AF125" s="25">
        <v>480</v>
      </c>
      <c r="AG125" s="59">
        <v>496</v>
      </c>
      <c r="AH125" s="26">
        <f t="shared" si="40"/>
        <v>1.0333333333333334</v>
      </c>
      <c r="AI125" s="199">
        <v>394</v>
      </c>
      <c r="AJ125" s="59">
        <v>412</v>
      </c>
      <c r="AK125" s="228">
        <f t="shared" si="41"/>
        <v>1.0456852791878173</v>
      </c>
      <c r="AL125" s="25">
        <v>104</v>
      </c>
      <c r="AM125" s="21"/>
      <c r="AN125" s="20">
        <f t="shared" si="51"/>
        <v>0</v>
      </c>
      <c r="AO125" s="55"/>
      <c r="AP125" s="55"/>
      <c r="AQ125" s="51"/>
      <c r="AR125" s="51"/>
      <c r="AS125" s="23" t="s">
        <v>430</v>
      </c>
    </row>
    <row r="126" spans="1:45" ht="63" x14ac:dyDescent="0.25">
      <c r="A126" s="14">
        <v>1</v>
      </c>
      <c r="B126" s="15" t="s">
        <v>36</v>
      </c>
      <c r="C126" s="14">
        <v>9</v>
      </c>
      <c r="D126" s="15" t="s">
        <v>98</v>
      </c>
      <c r="E126" s="14">
        <v>1</v>
      </c>
      <c r="F126" s="15" t="s">
        <v>50</v>
      </c>
      <c r="G126" s="14">
        <v>21</v>
      </c>
      <c r="H126" s="15" t="s">
        <v>165</v>
      </c>
      <c r="I126" s="14">
        <v>149</v>
      </c>
      <c r="J126" s="16" t="s">
        <v>178</v>
      </c>
      <c r="K126" s="14">
        <v>161</v>
      </c>
      <c r="L126" s="16" t="s">
        <v>179</v>
      </c>
      <c r="M126" s="15"/>
      <c r="N126" s="45" t="s">
        <v>46</v>
      </c>
      <c r="O126" s="45">
        <v>7691</v>
      </c>
      <c r="P126" s="52" t="s">
        <v>180</v>
      </c>
      <c r="Q126" s="52" t="s">
        <v>553</v>
      </c>
      <c r="R126" s="52"/>
      <c r="S126" s="53"/>
      <c r="T126" s="28" t="s">
        <v>79</v>
      </c>
      <c r="U126" s="36"/>
      <c r="V126" s="14" t="s">
        <v>64</v>
      </c>
      <c r="W126" s="54">
        <v>6500000</v>
      </c>
      <c r="X126" s="54">
        <f>+AA126+AD126+AF126+AI126+AL126</f>
        <v>16153136</v>
      </c>
      <c r="Y126" s="58">
        <f t="shared" si="4"/>
        <v>-9653136</v>
      </c>
      <c r="Z126" s="34">
        <v>812500</v>
      </c>
      <c r="AA126" s="73">
        <v>5576867</v>
      </c>
      <c r="AB126" s="26">
        <f t="shared" si="47"/>
        <v>6.8638363076923081</v>
      </c>
      <c r="AC126" s="25">
        <v>1625000</v>
      </c>
      <c r="AD126" s="73">
        <v>3821720</v>
      </c>
      <c r="AE126" s="22">
        <f t="shared" si="0"/>
        <v>2.3518276923076922</v>
      </c>
      <c r="AF126" s="25">
        <v>2400000</v>
      </c>
      <c r="AG126" s="96">
        <v>2461231</v>
      </c>
      <c r="AH126" s="26">
        <f t="shared" si="40"/>
        <v>1.0255129166666668</v>
      </c>
      <c r="AI126" s="199">
        <v>4334549</v>
      </c>
      <c r="AJ126" s="199">
        <v>4398338</v>
      </c>
      <c r="AK126" s="228">
        <f t="shared" si="41"/>
        <v>1.0147164099425339</v>
      </c>
      <c r="AL126" s="25">
        <v>20000</v>
      </c>
      <c r="AM126" s="21"/>
      <c r="AN126" s="20">
        <f t="shared" si="51"/>
        <v>0</v>
      </c>
      <c r="AO126" s="55"/>
      <c r="AP126" s="55"/>
      <c r="AQ126" s="51"/>
      <c r="AR126" s="51"/>
      <c r="AS126" s="23" t="s">
        <v>430</v>
      </c>
    </row>
    <row r="127" spans="1:45" ht="63" x14ac:dyDescent="0.25">
      <c r="A127" s="14">
        <v>1</v>
      </c>
      <c r="B127" s="15" t="s">
        <v>36</v>
      </c>
      <c r="C127" s="14">
        <v>9</v>
      </c>
      <c r="D127" s="15" t="s">
        <v>98</v>
      </c>
      <c r="E127" s="14">
        <v>1</v>
      </c>
      <c r="F127" s="15" t="s">
        <v>50</v>
      </c>
      <c r="G127" s="14">
        <v>21</v>
      </c>
      <c r="H127" s="15" t="s">
        <v>165</v>
      </c>
      <c r="I127" s="14">
        <v>149</v>
      </c>
      <c r="J127" s="16" t="s">
        <v>178</v>
      </c>
      <c r="K127" s="14">
        <v>161</v>
      </c>
      <c r="L127" s="16" t="s">
        <v>179</v>
      </c>
      <c r="M127" s="15"/>
      <c r="N127" s="45" t="s">
        <v>42</v>
      </c>
      <c r="O127" s="46"/>
      <c r="P127" s="56"/>
      <c r="Q127" s="56"/>
      <c r="R127" s="56"/>
      <c r="S127" s="44">
        <v>1</v>
      </c>
      <c r="T127" s="36" t="s">
        <v>181</v>
      </c>
      <c r="U127" s="36"/>
      <c r="V127" s="14" t="s">
        <v>45</v>
      </c>
      <c r="W127" s="58">
        <v>1</v>
      </c>
      <c r="X127" s="58">
        <f>+AC127</f>
        <v>1</v>
      </c>
      <c r="Y127" s="58">
        <f t="shared" si="4"/>
        <v>0</v>
      </c>
      <c r="Z127" s="25">
        <v>1</v>
      </c>
      <c r="AA127" s="21">
        <v>1</v>
      </c>
      <c r="AB127" s="26">
        <f t="shared" si="47"/>
        <v>1</v>
      </c>
      <c r="AC127" s="25">
        <v>1</v>
      </c>
      <c r="AD127" s="59">
        <v>1</v>
      </c>
      <c r="AE127" s="20">
        <f t="shared" si="0"/>
        <v>1</v>
      </c>
      <c r="AF127" s="25">
        <v>1</v>
      </c>
      <c r="AG127" s="21">
        <v>1</v>
      </c>
      <c r="AH127" s="26">
        <f t="shared" si="40"/>
        <v>1</v>
      </c>
      <c r="AI127" s="199">
        <v>1</v>
      </c>
      <c r="AJ127" s="59">
        <v>1</v>
      </c>
      <c r="AK127" s="228">
        <f t="shared" si="41"/>
        <v>1</v>
      </c>
      <c r="AL127" s="25">
        <v>1</v>
      </c>
      <c r="AM127" s="21"/>
      <c r="AN127" s="20">
        <f t="shared" si="51"/>
        <v>0</v>
      </c>
      <c r="AO127" s="194">
        <f>+(AD127+AA127+AG127+AJ127)/(AC127+Z127+AF127+AI127)</f>
        <v>1</v>
      </c>
      <c r="AP127" s="194">
        <f>+(AM127+AJ127+AG127+AD127+AA127)/(Z127+AC127+AF127+AI127+AL127)</f>
        <v>0.8</v>
      </c>
      <c r="AQ127" s="51">
        <v>0.1</v>
      </c>
      <c r="AR127" s="51">
        <v>0.02</v>
      </c>
      <c r="AS127" s="23" t="s">
        <v>430</v>
      </c>
    </row>
    <row r="128" spans="1:45" ht="63" x14ac:dyDescent="0.25">
      <c r="A128" s="14">
        <v>1</v>
      </c>
      <c r="B128" s="15" t="s">
        <v>36</v>
      </c>
      <c r="C128" s="14">
        <v>9</v>
      </c>
      <c r="D128" s="15" t="s">
        <v>98</v>
      </c>
      <c r="E128" s="14">
        <v>1</v>
      </c>
      <c r="F128" s="15" t="s">
        <v>50</v>
      </c>
      <c r="G128" s="14">
        <v>21</v>
      </c>
      <c r="H128" s="15" t="s">
        <v>165</v>
      </c>
      <c r="I128" s="14">
        <v>149</v>
      </c>
      <c r="J128" s="16" t="s">
        <v>178</v>
      </c>
      <c r="K128" s="14">
        <v>161</v>
      </c>
      <c r="L128" s="16" t="s">
        <v>179</v>
      </c>
      <c r="M128" s="44"/>
      <c r="N128" s="45" t="s">
        <v>46</v>
      </c>
      <c r="O128" s="45">
        <v>7682</v>
      </c>
      <c r="P128" s="52" t="s">
        <v>182</v>
      </c>
      <c r="Q128" s="52" t="s">
        <v>183</v>
      </c>
      <c r="R128" s="52"/>
      <c r="S128" s="53"/>
      <c r="T128" s="36" t="s">
        <v>181</v>
      </c>
      <c r="U128" s="24"/>
      <c r="V128" s="14" t="s">
        <v>64</v>
      </c>
      <c r="W128" s="58">
        <v>4</v>
      </c>
      <c r="X128" s="58">
        <f t="shared" ref="X128:X129" si="56">+Z128+AC128+AF128+AI128+AL128</f>
        <v>4</v>
      </c>
      <c r="Y128" s="58">
        <f t="shared" si="4"/>
        <v>0</v>
      </c>
      <c r="Z128" s="25">
        <v>0.5</v>
      </c>
      <c r="AA128" s="21">
        <v>0.5</v>
      </c>
      <c r="AB128" s="26">
        <f t="shared" si="47"/>
        <v>1</v>
      </c>
      <c r="AC128" s="25">
        <v>1</v>
      </c>
      <c r="AD128" s="59">
        <v>1</v>
      </c>
      <c r="AE128" s="20">
        <f t="shared" si="0"/>
        <v>1</v>
      </c>
      <c r="AF128" s="25">
        <v>1</v>
      </c>
      <c r="AG128" s="21">
        <v>1</v>
      </c>
      <c r="AH128" s="26">
        <f t="shared" si="40"/>
        <v>1</v>
      </c>
      <c r="AI128" s="199">
        <v>1</v>
      </c>
      <c r="AJ128" s="59">
        <v>1</v>
      </c>
      <c r="AK128" s="228">
        <f t="shared" si="41"/>
        <v>1</v>
      </c>
      <c r="AL128" s="25">
        <v>0.5</v>
      </c>
      <c r="AM128" s="21"/>
      <c r="AN128" s="20">
        <f t="shared" si="51"/>
        <v>0</v>
      </c>
      <c r="AO128" s="55"/>
      <c r="AP128" s="55"/>
      <c r="AQ128" s="51"/>
      <c r="AR128" s="51"/>
      <c r="AS128" s="23" t="s">
        <v>430</v>
      </c>
    </row>
    <row r="129" spans="1:45" ht="63" x14ac:dyDescent="0.25">
      <c r="A129" s="14">
        <v>1</v>
      </c>
      <c r="B129" s="15" t="s">
        <v>36</v>
      </c>
      <c r="C129" s="14">
        <v>9</v>
      </c>
      <c r="D129" s="15" t="s">
        <v>98</v>
      </c>
      <c r="E129" s="14">
        <v>1</v>
      </c>
      <c r="F129" s="15" t="s">
        <v>50</v>
      </c>
      <c r="G129" s="14">
        <v>21</v>
      </c>
      <c r="H129" s="15" t="s">
        <v>165</v>
      </c>
      <c r="I129" s="14">
        <v>150</v>
      </c>
      <c r="J129" s="16" t="s">
        <v>184</v>
      </c>
      <c r="K129" s="14">
        <v>162</v>
      </c>
      <c r="L129" s="16" t="s">
        <v>185</v>
      </c>
      <c r="M129" s="44">
        <v>0</v>
      </c>
      <c r="N129" s="45" t="s">
        <v>42</v>
      </c>
      <c r="O129" s="46"/>
      <c r="P129" s="56"/>
      <c r="Q129" s="56"/>
      <c r="R129" s="56"/>
      <c r="S129" s="44">
        <f>+W129+W132</f>
        <v>23</v>
      </c>
      <c r="T129" s="24" t="s">
        <v>55</v>
      </c>
      <c r="U129" s="24"/>
      <c r="V129" s="14" t="s">
        <v>64</v>
      </c>
      <c r="W129" s="58">
        <v>21</v>
      </c>
      <c r="X129" s="58">
        <f t="shared" si="56"/>
        <v>21</v>
      </c>
      <c r="Y129" s="58">
        <f t="shared" si="4"/>
        <v>0</v>
      </c>
      <c r="Z129" s="25">
        <v>3</v>
      </c>
      <c r="AA129" s="21">
        <v>3</v>
      </c>
      <c r="AB129" s="26">
        <f t="shared" si="47"/>
        <v>1</v>
      </c>
      <c r="AC129" s="25">
        <v>5</v>
      </c>
      <c r="AD129" s="21">
        <v>5</v>
      </c>
      <c r="AE129" s="20">
        <f t="shared" si="0"/>
        <v>1</v>
      </c>
      <c r="AF129" s="25">
        <v>5</v>
      </c>
      <c r="AG129" s="59">
        <v>5</v>
      </c>
      <c r="AH129" s="26">
        <f t="shared" si="40"/>
        <v>1</v>
      </c>
      <c r="AI129" s="199">
        <v>5</v>
      </c>
      <c r="AJ129" s="59">
        <v>5</v>
      </c>
      <c r="AK129" s="229">
        <f t="shared" si="41"/>
        <v>1</v>
      </c>
      <c r="AL129" s="25">
        <v>3</v>
      </c>
      <c r="AM129" s="21"/>
      <c r="AN129" s="20">
        <f t="shared" si="51"/>
        <v>0</v>
      </c>
      <c r="AO129" s="194">
        <v>1</v>
      </c>
      <c r="AP129" s="194">
        <f>(AA129+AD129+AG129+AJ129+AM129)/(AL129+AI129+AF129+AC129+AA129)</f>
        <v>0.8571428571428571</v>
      </c>
      <c r="AQ129" s="51">
        <v>1</v>
      </c>
      <c r="AR129" s="51">
        <v>0.1429</v>
      </c>
      <c r="AS129" s="23" t="s">
        <v>430</v>
      </c>
    </row>
    <row r="130" spans="1:45" ht="63" x14ac:dyDescent="0.25">
      <c r="A130" s="14">
        <v>1</v>
      </c>
      <c r="B130" s="15" t="s">
        <v>36</v>
      </c>
      <c r="C130" s="14">
        <v>9</v>
      </c>
      <c r="D130" s="15" t="s">
        <v>98</v>
      </c>
      <c r="E130" s="14">
        <v>1</v>
      </c>
      <c r="F130" s="15" t="s">
        <v>50</v>
      </c>
      <c r="G130" s="14">
        <v>21</v>
      </c>
      <c r="H130" s="15" t="s">
        <v>165</v>
      </c>
      <c r="I130" s="14">
        <v>150</v>
      </c>
      <c r="J130" s="16" t="s">
        <v>184</v>
      </c>
      <c r="K130" s="14">
        <v>162</v>
      </c>
      <c r="L130" s="16" t="s">
        <v>185</v>
      </c>
      <c r="M130" s="15"/>
      <c r="N130" s="45" t="s">
        <v>46</v>
      </c>
      <c r="O130" s="45">
        <v>7585</v>
      </c>
      <c r="P130" s="52" t="s">
        <v>171</v>
      </c>
      <c r="Q130" s="52" t="s">
        <v>186</v>
      </c>
      <c r="R130" s="52"/>
      <c r="S130" s="53"/>
      <c r="T130" s="24" t="s">
        <v>55</v>
      </c>
      <c r="U130" s="36"/>
      <c r="V130" s="14" t="s">
        <v>56</v>
      </c>
      <c r="W130" s="58">
        <v>780</v>
      </c>
      <c r="X130" s="58">
        <f t="shared" ref="X130:X131" si="57">+AL130</f>
        <v>780</v>
      </c>
      <c r="Y130" s="58">
        <f t="shared" si="4"/>
        <v>0</v>
      </c>
      <c r="Z130" s="25">
        <v>468</v>
      </c>
      <c r="AA130" s="21">
        <v>475</v>
      </c>
      <c r="AB130" s="26">
        <f t="shared" si="47"/>
        <v>1.0149572649572649</v>
      </c>
      <c r="AC130" s="25">
        <v>655</v>
      </c>
      <c r="AD130" s="21">
        <v>655</v>
      </c>
      <c r="AE130" s="20">
        <f t="shared" si="0"/>
        <v>1</v>
      </c>
      <c r="AF130" s="25">
        <v>705</v>
      </c>
      <c r="AG130" s="59">
        <v>705</v>
      </c>
      <c r="AH130" s="26">
        <f t="shared" si="40"/>
        <v>1</v>
      </c>
      <c r="AI130" s="199">
        <v>729</v>
      </c>
      <c r="AJ130" s="59">
        <v>730</v>
      </c>
      <c r="AK130" s="229">
        <f t="shared" si="41"/>
        <v>1.0013717421124828</v>
      </c>
      <c r="AL130" s="25">
        <v>780</v>
      </c>
      <c r="AM130" s="21"/>
      <c r="AN130" s="20">
        <f t="shared" si="51"/>
        <v>0</v>
      </c>
      <c r="AO130" s="55"/>
      <c r="AP130" s="55"/>
      <c r="AQ130" s="51"/>
      <c r="AR130" s="51"/>
      <c r="AS130" s="23" t="s">
        <v>430</v>
      </c>
    </row>
    <row r="131" spans="1:45" ht="63" x14ac:dyDescent="0.25">
      <c r="A131" s="14">
        <v>1</v>
      </c>
      <c r="B131" s="15" t="s">
        <v>36</v>
      </c>
      <c r="C131" s="14">
        <v>9</v>
      </c>
      <c r="D131" s="15" t="s">
        <v>98</v>
      </c>
      <c r="E131" s="14">
        <v>1</v>
      </c>
      <c r="F131" s="15" t="s">
        <v>50</v>
      </c>
      <c r="G131" s="14">
        <v>21</v>
      </c>
      <c r="H131" s="15" t="s">
        <v>165</v>
      </c>
      <c r="I131" s="14">
        <v>150</v>
      </c>
      <c r="J131" s="16" t="s">
        <v>184</v>
      </c>
      <c r="K131" s="14">
        <v>162</v>
      </c>
      <c r="L131" s="16" t="s">
        <v>185</v>
      </c>
      <c r="M131" s="15"/>
      <c r="N131" s="45" t="s">
        <v>46</v>
      </c>
      <c r="O131" s="45">
        <v>7585</v>
      </c>
      <c r="P131" s="52" t="s">
        <v>171</v>
      </c>
      <c r="Q131" s="52" t="s">
        <v>560</v>
      </c>
      <c r="R131" s="52"/>
      <c r="S131" s="53"/>
      <c r="T131" s="24" t="s">
        <v>55</v>
      </c>
      <c r="U131" s="36"/>
      <c r="V131" s="14" t="s">
        <v>56</v>
      </c>
      <c r="W131" s="58">
        <v>468</v>
      </c>
      <c r="X131" s="58">
        <f t="shared" si="57"/>
        <v>388</v>
      </c>
      <c r="Y131" s="58">
        <f t="shared" si="4"/>
        <v>80</v>
      </c>
      <c r="Z131" s="25">
        <v>285</v>
      </c>
      <c r="AA131" s="21">
        <v>285</v>
      </c>
      <c r="AB131" s="26">
        <f t="shared" si="47"/>
        <v>1</v>
      </c>
      <c r="AC131" s="25">
        <v>383</v>
      </c>
      <c r="AD131" s="21">
        <v>383</v>
      </c>
      <c r="AE131" s="20">
        <f t="shared" si="0"/>
        <v>1</v>
      </c>
      <c r="AF131" s="25">
        <v>386</v>
      </c>
      <c r="AG131" s="59">
        <v>386</v>
      </c>
      <c r="AH131" s="26">
        <f t="shared" si="40"/>
        <v>1</v>
      </c>
      <c r="AI131" s="199">
        <v>387</v>
      </c>
      <c r="AJ131" s="59">
        <v>387</v>
      </c>
      <c r="AK131" s="229">
        <f t="shared" si="41"/>
        <v>1</v>
      </c>
      <c r="AL131" s="25">
        <v>388</v>
      </c>
      <c r="AM131" s="21"/>
      <c r="AN131" s="20">
        <f t="shared" si="51"/>
        <v>0</v>
      </c>
      <c r="AO131" s="55"/>
      <c r="AP131" s="55"/>
      <c r="AQ131" s="51"/>
      <c r="AR131" s="51"/>
      <c r="AS131" s="23" t="s">
        <v>430</v>
      </c>
    </row>
    <row r="132" spans="1:45" ht="63" x14ac:dyDescent="0.25">
      <c r="A132" s="14">
        <v>1</v>
      </c>
      <c r="B132" s="15" t="s">
        <v>36</v>
      </c>
      <c r="C132" s="14">
        <v>9</v>
      </c>
      <c r="D132" s="15" t="s">
        <v>98</v>
      </c>
      <c r="E132" s="14">
        <v>1</v>
      </c>
      <c r="F132" s="15" t="s">
        <v>50</v>
      </c>
      <c r="G132" s="14">
        <v>21</v>
      </c>
      <c r="H132" s="15" t="s">
        <v>165</v>
      </c>
      <c r="I132" s="14">
        <v>150</v>
      </c>
      <c r="J132" s="16" t="s">
        <v>184</v>
      </c>
      <c r="K132" s="14">
        <v>162</v>
      </c>
      <c r="L132" s="16" t="s">
        <v>185</v>
      </c>
      <c r="M132" s="15"/>
      <c r="N132" s="45" t="s">
        <v>42</v>
      </c>
      <c r="O132" s="46"/>
      <c r="P132" s="56"/>
      <c r="Q132" s="56"/>
      <c r="R132" s="56"/>
      <c r="S132" s="44">
        <v>23</v>
      </c>
      <c r="T132" s="36" t="s">
        <v>181</v>
      </c>
      <c r="U132" s="36"/>
      <c r="V132" s="14" t="s">
        <v>64</v>
      </c>
      <c r="W132" s="58">
        <v>2</v>
      </c>
      <c r="X132" s="58">
        <f>+Z132+AC132+AF132+AI132+AL132</f>
        <v>2</v>
      </c>
      <c r="Y132" s="58">
        <f t="shared" si="4"/>
        <v>0</v>
      </c>
      <c r="Z132" s="25">
        <v>0.4</v>
      </c>
      <c r="AA132" s="21">
        <v>0.38</v>
      </c>
      <c r="AB132" s="26">
        <f t="shared" si="47"/>
        <v>0.95</v>
      </c>
      <c r="AC132" s="25">
        <v>0.4</v>
      </c>
      <c r="AD132" s="21">
        <v>0.4</v>
      </c>
      <c r="AE132" s="20">
        <f t="shared" si="0"/>
        <v>1</v>
      </c>
      <c r="AF132" s="25">
        <v>0.4</v>
      </c>
      <c r="AG132" s="21">
        <v>0.4</v>
      </c>
      <c r="AH132" s="26">
        <f t="shared" si="40"/>
        <v>1</v>
      </c>
      <c r="AI132" s="199">
        <v>0.4</v>
      </c>
      <c r="AJ132" s="30">
        <v>0.4</v>
      </c>
      <c r="AK132" s="228">
        <f t="shared" si="41"/>
        <v>1</v>
      </c>
      <c r="AL132" s="25">
        <v>0.4</v>
      </c>
      <c r="AM132" s="21"/>
      <c r="AN132" s="20">
        <f t="shared" si="51"/>
        <v>0</v>
      </c>
      <c r="AO132" s="194">
        <v>1</v>
      </c>
      <c r="AP132" s="194">
        <f>(AA132+AD132+AG132+AJ132+AM132)/(AL132+AI132+AF132+AC132+AA132)</f>
        <v>0.79797979797979801</v>
      </c>
      <c r="AQ132" s="51">
        <v>0.5</v>
      </c>
      <c r="AR132" s="51">
        <v>0.1</v>
      </c>
      <c r="AS132" s="23" t="s">
        <v>430</v>
      </c>
    </row>
    <row r="133" spans="1:45" ht="119.25" customHeight="1" x14ac:dyDescent="0.25">
      <c r="A133" s="14">
        <v>1</v>
      </c>
      <c r="B133" s="15" t="s">
        <v>36</v>
      </c>
      <c r="C133" s="14">
        <v>9</v>
      </c>
      <c r="D133" s="15" t="s">
        <v>98</v>
      </c>
      <c r="E133" s="14">
        <v>1</v>
      </c>
      <c r="F133" s="15" t="s">
        <v>50</v>
      </c>
      <c r="G133" s="14">
        <v>21</v>
      </c>
      <c r="H133" s="15" t="s">
        <v>165</v>
      </c>
      <c r="I133" s="14">
        <v>150</v>
      </c>
      <c r="J133" s="16" t="s">
        <v>184</v>
      </c>
      <c r="K133" s="14">
        <v>162</v>
      </c>
      <c r="L133" s="16" t="s">
        <v>185</v>
      </c>
      <c r="M133" s="44"/>
      <c r="N133" s="45" t="s">
        <v>46</v>
      </c>
      <c r="O133" s="45">
        <v>7682</v>
      </c>
      <c r="P133" s="52" t="s">
        <v>182</v>
      </c>
      <c r="Q133" s="52" t="s">
        <v>439</v>
      </c>
      <c r="R133" s="52">
        <v>6</v>
      </c>
      <c r="S133" s="103" t="s">
        <v>467</v>
      </c>
      <c r="T133" s="36" t="s">
        <v>181</v>
      </c>
      <c r="U133" s="36"/>
      <c r="V133" s="14" t="s">
        <v>45</v>
      </c>
      <c r="W133" s="58">
        <v>2</v>
      </c>
      <c r="X133" s="58">
        <f>+AC133</f>
        <v>2</v>
      </c>
      <c r="Y133" s="58">
        <f t="shared" si="4"/>
        <v>0</v>
      </c>
      <c r="Z133" s="25">
        <v>2</v>
      </c>
      <c r="AA133" s="21">
        <v>1.9</v>
      </c>
      <c r="AB133" s="26">
        <f t="shared" si="47"/>
        <v>0.95</v>
      </c>
      <c r="AC133" s="25">
        <v>2</v>
      </c>
      <c r="AD133" s="59">
        <v>2</v>
      </c>
      <c r="AE133" s="20">
        <f t="shared" si="0"/>
        <v>1</v>
      </c>
      <c r="AF133" s="25">
        <v>2</v>
      </c>
      <c r="AG133" s="21">
        <v>2</v>
      </c>
      <c r="AH133" s="26">
        <f t="shared" si="40"/>
        <v>1</v>
      </c>
      <c r="AI133" s="199">
        <v>2</v>
      </c>
      <c r="AJ133" s="30">
        <v>2</v>
      </c>
      <c r="AK133" s="228">
        <f t="shared" si="41"/>
        <v>1</v>
      </c>
      <c r="AL133" s="25">
        <v>2</v>
      </c>
      <c r="AM133" s="21"/>
      <c r="AN133" s="20">
        <f t="shared" si="51"/>
        <v>0</v>
      </c>
      <c r="AO133" s="55"/>
      <c r="AP133" s="55"/>
      <c r="AQ133" s="51"/>
      <c r="AR133" s="51"/>
      <c r="AS133" s="23" t="s">
        <v>430</v>
      </c>
    </row>
    <row r="134" spans="1:45" ht="63" x14ac:dyDescent="0.25">
      <c r="A134" s="14">
        <v>1</v>
      </c>
      <c r="B134" s="15" t="s">
        <v>36</v>
      </c>
      <c r="C134" s="14">
        <v>9</v>
      </c>
      <c r="D134" s="15" t="s">
        <v>98</v>
      </c>
      <c r="E134" s="14">
        <v>1</v>
      </c>
      <c r="F134" s="15" t="s">
        <v>50</v>
      </c>
      <c r="G134" s="14">
        <v>21</v>
      </c>
      <c r="H134" s="15" t="s">
        <v>165</v>
      </c>
      <c r="I134" s="14">
        <v>151</v>
      </c>
      <c r="J134" s="16" t="s">
        <v>187</v>
      </c>
      <c r="K134" s="14">
        <v>163</v>
      </c>
      <c r="L134" s="16" t="s">
        <v>188</v>
      </c>
      <c r="M134" s="44">
        <v>0</v>
      </c>
      <c r="N134" s="45" t="s">
        <v>42</v>
      </c>
      <c r="O134" s="46"/>
      <c r="P134" s="56"/>
      <c r="Q134" s="56"/>
      <c r="R134" s="56"/>
      <c r="S134" s="44">
        <f>+W134</f>
        <v>10</v>
      </c>
      <c r="T134" s="17" t="s">
        <v>43</v>
      </c>
      <c r="U134" s="17" t="s">
        <v>44</v>
      </c>
      <c r="V134" s="14" t="s">
        <v>64</v>
      </c>
      <c r="W134" s="58">
        <v>10</v>
      </c>
      <c r="X134" s="58">
        <f>+AA134+AC134+AF134+AI134+AL134</f>
        <v>13</v>
      </c>
      <c r="Y134" s="58">
        <f t="shared" si="4"/>
        <v>-3</v>
      </c>
      <c r="Z134" s="25">
        <v>0.5</v>
      </c>
      <c r="AA134" s="21">
        <v>0.1</v>
      </c>
      <c r="AB134" s="26">
        <f t="shared" si="47"/>
        <v>0.2</v>
      </c>
      <c r="AC134" s="25">
        <v>1</v>
      </c>
      <c r="AD134" s="59">
        <v>1</v>
      </c>
      <c r="AE134" s="20">
        <f t="shared" si="0"/>
        <v>1</v>
      </c>
      <c r="AF134" s="35">
        <v>4</v>
      </c>
      <c r="AG134" s="59">
        <v>4</v>
      </c>
      <c r="AH134" s="26">
        <f t="shared" si="40"/>
        <v>1</v>
      </c>
      <c r="AI134" s="200">
        <v>4.9000000000000004</v>
      </c>
      <c r="AJ134" s="30">
        <v>4.9000000000000004</v>
      </c>
      <c r="AK134" s="228">
        <f t="shared" si="41"/>
        <v>1</v>
      </c>
      <c r="AL134" s="25">
        <v>3</v>
      </c>
      <c r="AM134" s="21"/>
      <c r="AN134" s="20">
        <f t="shared" si="51"/>
        <v>0</v>
      </c>
      <c r="AO134" s="194">
        <v>1</v>
      </c>
      <c r="AP134" s="194">
        <v>0.76919999999999999</v>
      </c>
      <c r="AQ134" s="51">
        <v>0</v>
      </c>
      <c r="AR134" s="51">
        <v>0</v>
      </c>
      <c r="AS134" s="23" t="s">
        <v>431</v>
      </c>
    </row>
    <row r="135" spans="1:45" ht="94.5" x14ac:dyDescent="0.25">
      <c r="A135" s="14">
        <v>1</v>
      </c>
      <c r="B135" s="15" t="s">
        <v>36</v>
      </c>
      <c r="C135" s="14">
        <v>9</v>
      </c>
      <c r="D135" s="15" t="s">
        <v>98</v>
      </c>
      <c r="E135" s="14">
        <v>1</v>
      </c>
      <c r="F135" s="15" t="s">
        <v>50</v>
      </c>
      <c r="G135" s="14">
        <v>21</v>
      </c>
      <c r="H135" s="15" t="s">
        <v>165</v>
      </c>
      <c r="I135" s="14">
        <v>151</v>
      </c>
      <c r="J135" s="16" t="s">
        <v>187</v>
      </c>
      <c r="K135" s="14">
        <v>163</v>
      </c>
      <c r="L135" s="16" t="s">
        <v>188</v>
      </c>
      <c r="M135" s="44"/>
      <c r="N135" s="45" t="s">
        <v>46</v>
      </c>
      <c r="O135" s="45">
        <v>7654</v>
      </c>
      <c r="P135" s="52" t="s">
        <v>189</v>
      </c>
      <c r="Q135" s="52" t="s">
        <v>190</v>
      </c>
      <c r="R135" s="52">
        <v>7</v>
      </c>
      <c r="S135" s="53"/>
      <c r="T135" s="17" t="s">
        <v>43</v>
      </c>
      <c r="U135" s="17" t="s">
        <v>44</v>
      </c>
      <c r="V135" s="14" t="s">
        <v>64</v>
      </c>
      <c r="W135" s="58">
        <v>6</v>
      </c>
      <c r="X135" s="58">
        <f t="shared" ref="X135:X149" si="58">+Z135+AC135+AF135+AI135+AL135</f>
        <v>6</v>
      </c>
      <c r="Y135" s="58">
        <f t="shared" si="4"/>
        <v>0</v>
      </c>
      <c r="Z135" s="25">
        <v>2</v>
      </c>
      <c r="AA135" s="21">
        <v>0</v>
      </c>
      <c r="AB135" s="26">
        <f t="shared" si="47"/>
        <v>0</v>
      </c>
      <c r="AC135" s="25">
        <v>1</v>
      </c>
      <c r="AD135" s="30">
        <v>1</v>
      </c>
      <c r="AE135" s="20">
        <f t="shared" si="0"/>
        <v>1</v>
      </c>
      <c r="AF135" s="25">
        <v>1</v>
      </c>
      <c r="AG135" s="59">
        <v>1</v>
      </c>
      <c r="AH135" s="26">
        <f t="shared" si="40"/>
        <v>1</v>
      </c>
      <c r="AI135" s="199">
        <v>1</v>
      </c>
      <c r="AJ135" s="30">
        <v>1</v>
      </c>
      <c r="AK135" s="227">
        <f t="shared" si="41"/>
        <v>1</v>
      </c>
      <c r="AL135" s="25">
        <v>1</v>
      </c>
      <c r="AM135" s="21"/>
      <c r="AN135" s="20">
        <f t="shared" si="51"/>
        <v>0</v>
      </c>
      <c r="AO135" s="55"/>
      <c r="AP135" s="55"/>
      <c r="AQ135" s="51"/>
      <c r="AR135" s="51"/>
      <c r="AS135" s="23" t="s">
        <v>431</v>
      </c>
    </row>
    <row r="136" spans="1:45" ht="63" x14ac:dyDescent="0.25">
      <c r="A136" s="14">
        <v>1</v>
      </c>
      <c r="B136" s="15" t="s">
        <v>36</v>
      </c>
      <c r="C136" s="14">
        <v>9</v>
      </c>
      <c r="D136" s="15" t="s">
        <v>98</v>
      </c>
      <c r="E136" s="14">
        <v>1</v>
      </c>
      <c r="F136" s="15" t="s">
        <v>50</v>
      </c>
      <c r="G136" s="14">
        <v>21</v>
      </c>
      <c r="H136" s="15" t="s">
        <v>165</v>
      </c>
      <c r="I136" s="14">
        <v>151</v>
      </c>
      <c r="J136" s="16" t="s">
        <v>187</v>
      </c>
      <c r="K136" s="14">
        <v>163</v>
      </c>
      <c r="L136" s="16" t="s">
        <v>188</v>
      </c>
      <c r="M136" s="44"/>
      <c r="N136" s="45" t="s">
        <v>46</v>
      </c>
      <c r="O136" s="45">
        <v>7654</v>
      </c>
      <c r="P136" s="52" t="s">
        <v>189</v>
      </c>
      <c r="Q136" s="52" t="s">
        <v>578</v>
      </c>
      <c r="R136" s="52">
        <v>7</v>
      </c>
      <c r="S136" s="53"/>
      <c r="T136" s="17" t="s">
        <v>43</v>
      </c>
      <c r="U136" s="17" t="s">
        <v>44</v>
      </c>
      <c r="V136" s="14" t="s">
        <v>64</v>
      </c>
      <c r="W136" s="58">
        <v>10</v>
      </c>
      <c r="X136" s="58">
        <f>+AA136+AC136+AF136+AI136+AL136</f>
        <v>13</v>
      </c>
      <c r="Y136" s="58">
        <f t="shared" si="4"/>
        <v>-3</v>
      </c>
      <c r="Z136" s="25">
        <v>0.5</v>
      </c>
      <c r="AA136" s="21">
        <v>0.1</v>
      </c>
      <c r="AB136" s="26">
        <f t="shared" si="47"/>
        <v>0.2</v>
      </c>
      <c r="AC136" s="25">
        <v>1</v>
      </c>
      <c r="AD136" s="30">
        <v>1</v>
      </c>
      <c r="AE136" s="20">
        <f t="shared" si="0"/>
        <v>1</v>
      </c>
      <c r="AF136" s="25">
        <v>4</v>
      </c>
      <c r="AG136" s="59">
        <v>4</v>
      </c>
      <c r="AH136" s="26">
        <f t="shared" si="40"/>
        <v>1</v>
      </c>
      <c r="AI136" s="200">
        <v>4.9000000000000004</v>
      </c>
      <c r="AJ136" s="30">
        <v>4.9000000000000004</v>
      </c>
      <c r="AK136" s="228">
        <f t="shared" si="41"/>
        <v>1</v>
      </c>
      <c r="AL136" s="25">
        <v>3</v>
      </c>
      <c r="AM136" s="21"/>
      <c r="AN136" s="20">
        <f t="shared" si="51"/>
        <v>0</v>
      </c>
      <c r="AO136" s="55"/>
      <c r="AP136" s="55"/>
      <c r="AQ136" s="51"/>
      <c r="AR136" s="51"/>
      <c r="AS136" s="23" t="s">
        <v>431</v>
      </c>
    </row>
    <row r="137" spans="1:45" ht="63" x14ac:dyDescent="0.25">
      <c r="A137" s="14">
        <v>1</v>
      </c>
      <c r="B137" s="15" t="s">
        <v>36</v>
      </c>
      <c r="C137" s="14">
        <v>9</v>
      </c>
      <c r="D137" s="15" t="s">
        <v>98</v>
      </c>
      <c r="E137" s="14">
        <v>1</v>
      </c>
      <c r="F137" s="15" t="s">
        <v>50</v>
      </c>
      <c r="G137" s="14">
        <v>21</v>
      </c>
      <c r="H137" s="15" t="s">
        <v>165</v>
      </c>
      <c r="I137" s="14">
        <v>151</v>
      </c>
      <c r="J137" s="16" t="s">
        <v>187</v>
      </c>
      <c r="K137" s="14">
        <v>163</v>
      </c>
      <c r="L137" s="16" t="s">
        <v>188</v>
      </c>
      <c r="M137" s="44"/>
      <c r="N137" s="45" t="s">
        <v>46</v>
      </c>
      <c r="O137" s="45">
        <v>7654</v>
      </c>
      <c r="P137" s="52" t="s">
        <v>189</v>
      </c>
      <c r="Q137" s="52" t="s">
        <v>456</v>
      </c>
      <c r="R137" s="52">
        <v>7</v>
      </c>
      <c r="S137" s="53"/>
      <c r="T137" s="17" t="s">
        <v>43</v>
      </c>
      <c r="U137" s="17" t="s">
        <v>44</v>
      </c>
      <c r="V137" s="14" t="s">
        <v>64</v>
      </c>
      <c r="W137" s="58">
        <v>68</v>
      </c>
      <c r="X137" s="58">
        <f t="shared" si="58"/>
        <v>68</v>
      </c>
      <c r="Y137" s="58">
        <f t="shared" si="4"/>
        <v>0</v>
      </c>
      <c r="Z137" s="25">
        <v>1</v>
      </c>
      <c r="AA137" s="21">
        <v>1</v>
      </c>
      <c r="AB137" s="26">
        <f t="shared" si="47"/>
        <v>1</v>
      </c>
      <c r="AC137" s="25">
        <v>28</v>
      </c>
      <c r="AD137" s="21">
        <v>28</v>
      </c>
      <c r="AE137" s="20">
        <f t="shared" si="0"/>
        <v>1</v>
      </c>
      <c r="AF137" s="25">
        <v>20</v>
      </c>
      <c r="AG137" s="59">
        <v>20</v>
      </c>
      <c r="AH137" s="26">
        <f t="shared" si="40"/>
        <v>1</v>
      </c>
      <c r="AI137" s="199">
        <v>10</v>
      </c>
      <c r="AJ137" s="30">
        <v>10</v>
      </c>
      <c r="AK137" s="227">
        <f t="shared" si="41"/>
        <v>1</v>
      </c>
      <c r="AL137" s="25">
        <v>9</v>
      </c>
      <c r="AM137" s="21"/>
      <c r="AN137" s="20">
        <f t="shared" si="51"/>
        <v>0</v>
      </c>
      <c r="AO137" s="55"/>
      <c r="AP137" s="55"/>
      <c r="AQ137" s="51"/>
      <c r="AR137" s="51"/>
      <c r="AS137" s="23" t="s">
        <v>431</v>
      </c>
    </row>
    <row r="138" spans="1:45" ht="63" x14ac:dyDescent="0.25">
      <c r="A138" s="14">
        <v>1</v>
      </c>
      <c r="B138" s="15" t="s">
        <v>36</v>
      </c>
      <c r="C138" s="14">
        <v>9</v>
      </c>
      <c r="D138" s="15" t="s">
        <v>98</v>
      </c>
      <c r="E138" s="14">
        <v>1</v>
      </c>
      <c r="F138" s="15" t="s">
        <v>50</v>
      </c>
      <c r="G138" s="14">
        <v>21</v>
      </c>
      <c r="H138" s="15" t="s">
        <v>165</v>
      </c>
      <c r="I138" s="14">
        <v>152</v>
      </c>
      <c r="J138" s="16" t="s">
        <v>191</v>
      </c>
      <c r="K138" s="14">
        <v>164</v>
      </c>
      <c r="L138" s="16" t="s">
        <v>192</v>
      </c>
      <c r="M138" s="44">
        <v>0</v>
      </c>
      <c r="N138" s="45" t="s">
        <v>42</v>
      </c>
      <c r="O138" s="46"/>
      <c r="P138" s="56"/>
      <c r="Q138" s="56"/>
      <c r="R138" s="56"/>
      <c r="S138" s="44">
        <f>+W138</f>
        <v>3</v>
      </c>
      <c r="T138" s="27" t="s">
        <v>69</v>
      </c>
      <c r="U138" s="27"/>
      <c r="V138" s="14" t="s">
        <v>64</v>
      </c>
      <c r="W138" s="58">
        <v>3</v>
      </c>
      <c r="X138" s="58">
        <f t="shared" si="58"/>
        <v>3</v>
      </c>
      <c r="Y138" s="58">
        <f t="shared" si="4"/>
        <v>0</v>
      </c>
      <c r="Z138" s="25">
        <v>0.5</v>
      </c>
      <c r="AA138" s="21">
        <v>0.5</v>
      </c>
      <c r="AB138" s="26">
        <f t="shared" si="47"/>
        <v>1</v>
      </c>
      <c r="AC138" s="35">
        <v>0.6</v>
      </c>
      <c r="AD138" s="21">
        <v>0.6</v>
      </c>
      <c r="AE138" s="20">
        <f t="shared" si="0"/>
        <v>1</v>
      </c>
      <c r="AF138" s="35">
        <v>0.7</v>
      </c>
      <c r="AG138" s="30">
        <v>0.7</v>
      </c>
      <c r="AH138" s="26">
        <f t="shared" si="40"/>
        <v>1</v>
      </c>
      <c r="AI138" s="200">
        <v>0.7</v>
      </c>
      <c r="AJ138" s="30">
        <v>0.7</v>
      </c>
      <c r="AK138" s="228">
        <f t="shared" si="41"/>
        <v>1</v>
      </c>
      <c r="AL138" s="35">
        <v>0.5</v>
      </c>
      <c r="AM138" s="21"/>
      <c r="AN138" s="20">
        <f t="shared" si="51"/>
        <v>0</v>
      </c>
      <c r="AO138" s="194">
        <f>+(AD138+AA138+AG138+AJ138)/(AC138+Z138+AF138+AI138)</f>
        <v>1</v>
      </c>
      <c r="AP138" s="194">
        <v>0.83330000000000004</v>
      </c>
      <c r="AQ138" s="51">
        <v>0</v>
      </c>
      <c r="AR138" s="51">
        <v>0</v>
      </c>
      <c r="AS138" s="23" t="s">
        <v>431</v>
      </c>
    </row>
    <row r="139" spans="1:45" ht="63" x14ac:dyDescent="0.25">
      <c r="A139" s="14">
        <v>1</v>
      </c>
      <c r="B139" s="15" t="s">
        <v>36</v>
      </c>
      <c r="C139" s="14">
        <v>9</v>
      </c>
      <c r="D139" s="15" t="s">
        <v>98</v>
      </c>
      <c r="E139" s="14">
        <v>1</v>
      </c>
      <c r="F139" s="15" t="s">
        <v>50</v>
      </c>
      <c r="G139" s="14">
        <v>21</v>
      </c>
      <c r="H139" s="15" t="s">
        <v>165</v>
      </c>
      <c r="I139" s="14">
        <v>152</v>
      </c>
      <c r="J139" s="16" t="s">
        <v>191</v>
      </c>
      <c r="K139" s="14">
        <v>164</v>
      </c>
      <c r="L139" s="16" t="s">
        <v>192</v>
      </c>
      <c r="M139" s="44"/>
      <c r="N139" s="45" t="s">
        <v>46</v>
      </c>
      <c r="O139" s="45">
        <v>7639</v>
      </c>
      <c r="P139" s="52" t="s">
        <v>193</v>
      </c>
      <c r="Q139" s="52" t="s">
        <v>191</v>
      </c>
      <c r="R139" s="52"/>
      <c r="S139" s="53"/>
      <c r="T139" s="27" t="s">
        <v>69</v>
      </c>
      <c r="U139" s="27"/>
      <c r="V139" s="14" t="s">
        <v>64</v>
      </c>
      <c r="W139" s="58">
        <v>3</v>
      </c>
      <c r="X139" s="58">
        <f t="shared" si="58"/>
        <v>3</v>
      </c>
      <c r="Y139" s="58">
        <f t="shared" si="4"/>
        <v>0</v>
      </c>
      <c r="Z139" s="25">
        <v>0.5</v>
      </c>
      <c r="AA139" s="21">
        <v>0.5</v>
      </c>
      <c r="AB139" s="26">
        <f t="shared" si="47"/>
        <v>1</v>
      </c>
      <c r="AC139" s="25">
        <v>0.6</v>
      </c>
      <c r="AD139" s="21">
        <v>0.6</v>
      </c>
      <c r="AE139" s="20">
        <f t="shared" si="0"/>
        <v>1</v>
      </c>
      <c r="AF139" s="35">
        <v>0.7</v>
      </c>
      <c r="AG139" s="30">
        <v>0.7</v>
      </c>
      <c r="AH139" s="26">
        <f t="shared" si="40"/>
        <v>1</v>
      </c>
      <c r="AI139" s="200">
        <v>0.7</v>
      </c>
      <c r="AJ139" s="30">
        <v>0.7</v>
      </c>
      <c r="AK139" s="228">
        <f t="shared" si="41"/>
        <v>1</v>
      </c>
      <c r="AL139" s="25">
        <v>0.5</v>
      </c>
      <c r="AM139" s="21"/>
      <c r="AN139" s="20">
        <f t="shared" si="51"/>
        <v>0</v>
      </c>
      <c r="AO139" s="55"/>
      <c r="AP139" s="55"/>
      <c r="AQ139" s="51"/>
      <c r="AR139" s="51"/>
      <c r="AS139" s="23" t="s">
        <v>431</v>
      </c>
    </row>
    <row r="140" spans="1:45" ht="141.75" x14ac:dyDescent="0.25">
      <c r="A140" s="14">
        <v>1</v>
      </c>
      <c r="B140" s="15" t="s">
        <v>36</v>
      </c>
      <c r="C140" s="14">
        <v>9</v>
      </c>
      <c r="D140" s="15" t="s">
        <v>98</v>
      </c>
      <c r="E140" s="14">
        <v>1</v>
      </c>
      <c r="F140" s="15" t="s">
        <v>50</v>
      </c>
      <c r="G140" s="14">
        <v>21</v>
      </c>
      <c r="H140" s="15" t="s">
        <v>165</v>
      </c>
      <c r="I140" s="14">
        <v>153</v>
      </c>
      <c r="J140" s="16" t="s">
        <v>194</v>
      </c>
      <c r="K140" s="14">
        <v>165</v>
      </c>
      <c r="L140" s="16" t="s">
        <v>195</v>
      </c>
      <c r="M140" s="44">
        <v>0</v>
      </c>
      <c r="N140" s="45" t="s">
        <v>42</v>
      </c>
      <c r="O140" s="46"/>
      <c r="P140" s="56"/>
      <c r="Q140" s="56"/>
      <c r="R140" s="56"/>
      <c r="S140" s="44">
        <f>+W140</f>
        <v>1</v>
      </c>
      <c r="T140" s="27" t="s">
        <v>69</v>
      </c>
      <c r="U140" s="27"/>
      <c r="V140" s="14" t="s">
        <v>64</v>
      </c>
      <c r="W140" s="58">
        <v>1</v>
      </c>
      <c r="X140" s="58">
        <f t="shared" si="58"/>
        <v>1</v>
      </c>
      <c r="Y140" s="58">
        <f t="shared" si="4"/>
        <v>0</v>
      </c>
      <c r="Z140" s="35">
        <v>0.15</v>
      </c>
      <c r="AA140" s="21">
        <v>0.15</v>
      </c>
      <c r="AB140" s="26">
        <f t="shared" si="47"/>
        <v>1</v>
      </c>
      <c r="AC140" s="25">
        <v>0.2</v>
      </c>
      <c r="AD140" s="21">
        <v>0.2</v>
      </c>
      <c r="AE140" s="20">
        <f t="shared" si="0"/>
        <v>1</v>
      </c>
      <c r="AF140" s="35">
        <v>0.25</v>
      </c>
      <c r="AG140" s="21">
        <v>0.25</v>
      </c>
      <c r="AH140" s="26">
        <f t="shared" si="40"/>
        <v>1</v>
      </c>
      <c r="AI140" s="200">
        <v>0.25</v>
      </c>
      <c r="AJ140" s="21">
        <v>0.25</v>
      </c>
      <c r="AK140" s="228">
        <f t="shared" si="41"/>
        <v>1</v>
      </c>
      <c r="AL140" s="35">
        <v>0.15</v>
      </c>
      <c r="AM140" s="21"/>
      <c r="AN140" s="20">
        <f t="shared" si="51"/>
        <v>0</v>
      </c>
      <c r="AO140" s="194">
        <f>+(AD140+AA140+AG140+AJ140)/(AC140+Z140+AF140+AI140)</f>
        <v>1</v>
      </c>
      <c r="AP140" s="194">
        <f>(AA140+AD140+AG140+AJ140+AM140)/(AL140+AI140+AF140+AC140+AA140)</f>
        <v>0.85</v>
      </c>
      <c r="AQ140" s="51">
        <v>0</v>
      </c>
      <c r="AR140" s="51">
        <v>0</v>
      </c>
      <c r="AS140" s="23" t="s">
        <v>431</v>
      </c>
    </row>
    <row r="141" spans="1:45" ht="141.75" x14ac:dyDescent="0.25">
      <c r="A141" s="14">
        <v>1</v>
      </c>
      <c r="B141" s="15" t="s">
        <v>36</v>
      </c>
      <c r="C141" s="14">
        <v>9</v>
      </c>
      <c r="D141" s="15" t="s">
        <v>98</v>
      </c>
      <c r="E141" s="14">
        <v>1</v>
      </c>
      <c r="F141" s="15" t="s">
        <v>50</v>
      </c>
      <c r="G141" s="14">
        <v>21</v>
      </c>
      <c r="H141" s="15" t="s">
        <v>165</v>
      </c>
      <c r="I141" s="14">
        <v>153</v>
      </c>
      <c r="J141" s="16" t="s">
        <v>194</v>
      </c>
      <c r="K141" s="14">
        <v>166</v>
      </c>
      <c r="L141" s="16" t="s">
        <v>196</v>
      </c>
      <c r="M141" s="44"/>
      <c r="N141" s="45" t="s">
        <v>42</v>
      </c>
      <c r="O141" s="46" t="s">
        <v>428</v>
      </c>
      <c r="P141" s="56"/>
      <c r="Q141" s="56"/>
      <c r="R141" s="56"/>
      <c r="S141" s="44">
        <v>1</v>
      </c>
      <c r="T141" s="27" t="s">
        <v>69</v>
      </c>
      <c r="U141" s="27"/>
      <c r="V141" s="14" t="s">
        <v>64</v>
      </c>
      <c r="W141" s="58">
        <v>1</v>
      </c>
      <c r="X141" s="58">
        <f t="shared" si="58"/>
        <v>1</v>
      </c>
      <c r="Y141" s="58">
        <f t="shared" si="4"/>
        <v>0</v>
      </c>
      <c r="Z141" s="35">
        <v>0.15</v>
      </c>
      <c r="AA141" s="21">
        <v>0.15</v>
      </c>
      <c r="AB141" s="26">
        <f t="shared" si="47"/>
        <v>1</v>
      </c>
      <c r="AC141" s="35">
        <v>0.2</v>
      </c>
      <c r="AD141" s="30">
        <v>0.2</v>
      </c>
      <c r="AE141" s="20">
        <f t="shared" si="0"/>
        <v>1</v>
      </c>
      <c r="AF141" s="35">
        <v>0.25</v>
      </c>
      <c r="AG141" s="21">
        <v>0.25</v>
      </c>
      <c r="AH141" s="26">
        <f t="shared" si="40"/>
        <v>1</v>
      </c>
      <c r="AI141" s="200">
        <v>0.25</v>
      </c>
      <c r="AJ141" s="30">
        <v>0.25</v>
      </c>
      <c r="AK141" s="228">
        <f t="shared" si="41"/>
        <v>1</v>
      </c>
      <c r="AL141" s="35">
        <v>0.15</v>
      </c>
      <c r="AM141" s="21"/>
      <c r="AN141" s="20">
        <f t="shared" si="51"/>
        <v>0</v>
      </c>
      <c r="AO141" s="194">
        <f>+(AD141+AA141+AG141+AJ141)/(AC141+Z141+AF141+AI141)</f>
        <v>1</v>
      </c>
      <c r="AP141" s="194">
        <v>0.85</v>
      </c>
      <c r="AQ141" s="51">
        <v>0</v>
      </c>
      <c r="AR141" s="51">
        <v>0</v>
      </c>
      <c r="AS141" s="23" t="s">
        <v>430</v>
      </c>
    </row>
    <row r="142" spans="1:45" ht="189.75" customHeight="1" x14ac:dyDescent="0.25">
      <c r="A142" s="14">
        <v>1</v>
      </c>
      <c r="B142" s="15" t="s">
        <v>36</v>
      </c>
      <c r="C142" s="14">
        <v>9</v>
      </c>
      <c r="D142" s="15" t="s">
        <v>98</v>
      </c>
      <c r="E142" s="14">
        <v>1</v>
      </c>
      <c r="F142" s="15" t="s">
        <v>50</v>
      </c>
      <c r="G142" s="14">
        <v>21</v>
      </c>
      <c r="H142" s="15" t="s">
        <v>165</v>
      </c>
      <c r="I142" s="14">
        <v>153</v>
      </c>
      <c r="J142" s="16" t="s">
        <v>194</v>
      </c>
      <c r="K142" s="14">
        <v>165</v>
      </c>
      <c r="L142" s="16" t="s">
        <v>195</v>
      </c>
      <c r="M142" s="44"/>
      <c r="N142" s="45" t="s">
        <v>46</v>
      </c>
      <c r="O142" s="45">
        <v>7639</v>
      </c>
      <c r="P142" s="52" t="s">
        <v>193</v>
      </c>
      <c r="Q142" s="52" t="s">
        <v>197</v>
      </c>
      <c r="R142" s="52"/>
      <c r="S142" s="53"/>
      <c r="T142" s="27" t="s">
        <v>69</v>
      </c>
      <c r="U142" s="27"/>
      <c r="V142" s="14" t="s">
        <v>64</v>
      </c>
      <c r="W142" s="58">
        <v>1</v>
      </c>
      <c r="X142" s="58">
        <f t="shared" si="58"/>
        <v>1</v>
      </c>
      <c r="Y142" s="58">
        <f t="shared" si="4"/>
        <v>0</v>
      </c>
      <c r="Z142" s="35">
        <v>0.15</v>
      </c>
      <c r="AA142" s="21">
        <v>0.15</v>
      </c>
      <c r="AB142" s="26">
        <f t="shared" si="47"/>
        <v>1</v>
      </c>
      <c r="AC142" s="35">
        <v>0.2</v>
      </c>
      <c r="AD142" s="21">
        <v>0.2</v>
      </c>
      <c r="AE142" s="20">
        <f t="shared" si="0"/>
        <v>1</v>
      </c>
      <c r="AF142" s="35">
        <v>0.25</v>
      </c>
      <c r="AG142" s="21">
        <v>0.25</v>
      </c>
      <c r="AH142" s="26">
        <f t="shared" si="40"/>
        <v>1</v>
      </c>
      <c r="AI142" s="200">
        <v>0.25</v>
      </c>
      <c r="AJ142" s="21">
        <v>0.25</v>
      </c>
      <c r="AK142" s="228">
        <f t="shared" si="41"/>
        <v>1</v>
      </c>
      <c r="AL142" s="35">
        <v>0.15</v>
      </c>
      <c r="AM142" s="21"/>
      <c r="AN142" s="20">
        <f t="shared" si="51"/>
        <v>0</v>
      </c>
      <c r="AO142" s="55"/>
      <c r="AP142" s="55"/>
      <c r="AQ142" s="51"/>
      <c r="AR142" s="51"/>
      <c r="AS142" s="23" t="s">
        <v>430</v>
      </c>
    </row>
    <row r="143" spans="1:45" ht="63" x14ac:dyDescent="0.25">
      <c r="A143" s="14">
        <v>1</v>
      </c>
      <c r="B143" s="15" t="s">
        <v>36</v>
      </c>
      <c r="C143" s="14">
        <v>9</v>
      </c>
      <c r="D143" s="15" t="s">
        <v>98</v>
      </c>
      <c r="E143" s="14">
        <v>1</v>
      </c>
      <c r="F143" s="15" t="s">
        <v>50</v>
      </c>
      <c r="G143" s="14">
        <v>21</v>
      </c>
      <c r="H143" s="15" t="s">
        <v>165</v>
      </c>
      <c r="I143" s="14">
        <v>154</v>
      </c>
      <c r="J143" s="16" t="s">
        <v>198</v>
      </c>
      <c r="K143" s="14">
        <v>167</v>
      </c>
      <c r="L143" s="16" t="s">
        <v>199</v>
      </c>
      <c r="M143" s="44">
        <v>0</v>
      </c>
      <c r="N143" s="45" t="s">
        <v>42</v>
      </c>
      <c r="O143" s="46"/>
      <c r="P143" s="56"/>
      <c r="Q143" s="56"/>
      <c r="R143" s="56"/>
      <c r="S143" s="44">
        <v>1</v>
      </c>
      <c r="T143" s="17" t="s">
        <v>43</v>
      </c>
      <c r="U143" s="17" t="s">
        <v>44</v>
      </c>
      <c r="V143" s="14" t="s">
        <v>64</v>
      </c>
      <c r="W143" s="58">
        <v>1</v>
      </c>
      <c r="X143" s="58">
        <f t="shared" si="58"/>
        <v>0.99999999999999989</v>
      </c>
      <c r="Y143" s="58">
        <f t="shared" si="4"/>
        <v>0</v>
      </c>
      <c r="Z143" s="25">
        <v>0</v>
      </c>
      <c r="AA143" s="21">
        <v>0</v>
      </c>
      <c r="AB143" s="64" t="s">
        <v>94</v>
      </c>
      <c r="AC143" s="25">
        <v>0.3</v>
      </c>
      <c r="AD143" s="21">
        <v>0.3</v>
      </c>
      <c r="AE143" s="20">
        <f t="shared" si="0"/>
        <v>1</v>
      </c>
      <c r="AF143" s="35">
        <v>0.35</v>
      </c>
      <c r="AG143" s="21">
        <v>0.35</v>
      </c>
      <c r="AH143" s="26">
        <f t="shared" si="40"/>
        <v>1</v>
      </c>
      <c r="AI143" s="200">
        <v>0.25</v>
      </c>
      <c r="AJ143" s="21">
        <v>0.25</v>
      </c>
      <c r="AK143" s="228">
        <f t="shared" si="41"/>
        <v>1</v>
      </c>
      <c r="AL143" s="25">
        <v>0.1</v>
      </c>
      <c r="AM143" s="21"/>
      <c r="AN143" s="20">
        <f t="shared" si="51"/>
        <v>0</v>
      </c>
      <c r="AO143" s="194">
        <f>+(AD143+AA143+AG143+AJ143)/(AC143+Z143+AF143+AI143)</f>
        <v>1</v>
      </c>
      <c r="AP143" s="194">
        <f>(AA143+AD143+AG143+AJ143+AM143)/(AL143+AI143+AF143+AC143+AA143)</f>
        <v>0.89999999999999991</v>
      </c>
      <c r="AQ143" s="51">
        <v>0</v>
      </c>
      <c r="AR143" s="51">
        <v>0</v>
      </c>
      <c r="AS143" s="23" t="s">
        <v>431</v>
      </c>
    </row>
    <row r="144" spans="1:45" ht="63" x14ac:dyDescent="0.25">
      <c r="A144" s="14">
        <v>1</v>
      </c>
      <c r="B144" s="15" t="s">
        <v>36</v>
      </c>
      <c r="C144" s="14">
        <v>9</v>
      </c>
      <c r="D144" s="15" t="s">
        <v>98</v>
      </c>
      <c r="E144" s="14">
        <v>1</v>
      </c>
      <c r="F144" s="15" t="s">
        <v>50</v>
      </c>
      <c r="G144" s="14">
        <v>21</v>
      </c>
      <c r="H144" s="15" t="s">
        <v>165</v>
      </c>
      <c r="I144" s="14">
        <v>154</v>
      </c>
      <c r="J144" s="16" t="s">
        <v>198</v>
      </c>
      <c r="K144" s="14">
        <v>167</v>
      </c>
      <c r="L144" s="16" t="s">
        <v>199</v>
      </c>
      <c r="M144" s="15"/>
      <c r="N144" s="45" t="s">
        <v>46</v>
      </c>
      <c r="O144" s="45">
        <v>7886</v>
      </c>
      <c r="P144" s="52" t="s">
        <v>200</v>
      </c>
      <c r="Q144" s="52" t="s">
        <v>201</v>
      </c>
      <c r="R144" s="52"/>
      <c r="S144" s="53"/>
      <c r="T144" s="17" t="s">
        <v>43</v>
      </c>
      <c r="U144" s="17" t="s">
        <v>44</v>
      </c>
      <c r="V144" s="14" t="s">
        <v>64</v>
      </c>
      <c r="W144" s="58">
        <v>1</v>
      </c>
      <c r="X144" s="58">
        <f t="shared" si="58"/>
        <v>0.99999999999999989</v>
      </c>
      <c r="Y144" s="58">
        <f t="shared" si="4"/>
        <v>0</v>
      </c>
      <c r="Z144" s="25">
        <v>0</v>
      </c>
      <c r="AA144" s="21">
        <v>0</v>
      </c>
      <c r="AB144" s="64" t="s">
        <v>94</v>
      </c>
      <c r="AC144" s="25">
        <v>0.3</v>
      </c>
      <c r="AD144" s="21">
        <v>0.3</v>
      </c>
      <c r="AE144" s="20">
        <f t="shared" si="0"/>
        <v>1</v>
      </c>
      <c r="AF144" s="35">
        <v>0.35</v>
      </c>
      <c r="AG144" s="21">
        <v>0.35</v>
      </c>
      <c r="AH144" s="26">
        <f t="shared" si="40"/>
        <v>1</v>
      </c>
      <c r="AI144" s="200">
        <v>0.25</v>
      </c>
      <c r="AJ144" s="21">
        <v>0.25</v>
      </c>
      <c r="AK144" s="228">
        <f t="shared" si="41"/>
        <v>1</v>
      </c>
      <c r="AL144" s="25">
        <v>0.1</v>
      </c>
      <c r="AM144" s="21"/>
      <c r="AN144" s="20">
        <f t="shared" si="51"/>
        <v>0</v>
      </c>
      <c r="AO144" s="55"/>
      <c r="AP144" s="55"/>
      <c r="AQ144" s="51"/>
      <c r="AR144" s="51"/>
      <c r="AS144" s="23" t="s">
        <v>431</v>
      </c>
    </row>
    <row r="145" spans="1:45" ht="63" x14ac:dyDescent="0.25">
      <c r="A145" s="14">
        <v>1</v>
      </c>
      <c r="B145" s="15" t="s">
        <v>36</v>
      </c>
      <c r="C145" s="14">
        <v>9</v>
      </c>
      <c r="D145" s="15" t="s">
        <v>98</v>
      </c>
      <c r="E145" s="14">
        <v>1</v>
      </c>
      <c r="F145" s="15" t="s">
        <v>50</v>
      </c>
      <c r="G145" s="14">
        <v>21</v>
      </c>
      <c r="H145" s="15" t="s">
        <v>165</v>
      </c>
      <c r="I145" s="14">
        <v>154</v>
      </c>
      <c r="J145" s="16" t="s">
        <v>198</v>
      </c>
      <c r="K145" s="14">
        <v>167</v>
      </c>
      <c r="L145" s="16" t="s">
        <v>199</v>
      </c>
      <c r="M145" s="15"/>
      <c r="N145" s="45" t="s">
        <v>46</v>
      </c>
      <c r="O145" s="45">
        <v>7886</v>
      </c>
      <c r="P145" s="52" t="s">
        <v>200</v>
      </c>
      <c r="Q145" s="52" t="s">
        <v>610</v>
      </c>
      <c r="R145" s="52"/>
      <c r="S145" s="53"/>
      <c r="T145" s="17" t="s">
        <v>43</v>
      </c>
      <c r="U145" s="17" t="s">
        <v>44</v>
      </c>
      <c r="V145" s="14" t="s">
        <v>64</v>
      </c>
      <c r="W145" s="58">
        <v>24</v>
      </c>
      <c r="X145" s="58">
        <f t="shared" si="58"/>
        <v>40</v>
      </c>
      <c r="Y145" s="58">
        <f t="shared" si="4"/>
        <v>-16</v>
      </c>
      <c r="Z145" s="25">
        <v>0</v>
      </c>
      <c r="AA145" s="21">
        <v>0</v>
      </c>
      <c r="AB145" s="64" t="s">
        <v>94</v>
      </c>
      <c r="AC145" s="25">
        <v>5</v>
      </c>
      <c r="AD145" s="30">
        <v>5</v>
      </c>
      <c r="AE145" s="20">
        <f t="shared" si="0"/>
        <v>1</v>
      </c>
      <c r="AF145" s="25">
        <v>11</v>
      </c>
      <c r="AG145" s="59">
        <v>11</v>
      </c>
      <c r="AH145" s="26">
        <f t="shared" si="40"/>
        <v>1</v>
      </c>
      <c r="AI145" s="199">
        <v>19</v>
      </c>
      <c r="AJ145" s="59">
        <v>19</v>
      </c>
      <c r="AK145" s="228">
        <f t="shared" si="41"/>
        <v>1</v>
      </c>
      <c r="AL145" s="25">
        <v>5</v>
      </c>
      <c r="AM145" s="21"/>
      <c r="AN145" s="20">
        <f t="shared" si="51"/>
        <v>0</v>
      </c>
      <c r="AO145" s="55"/>
      <c r="AP145" s="55"/>
      <c r="AQ145" s="51"/>
      <c r="AR145" s="51"/>
      <c r="AS145" s="23" t="s">
        <v>431</v>
      </c>
    </row>
    <row r="146" spans="1:45" ht="63" x14ac:dyDescent="0.25">
      <c r="A146" s="14">
        <v>1</v>
      </c>
      <c r="B146" s="15" t="s">
        <v>36</v>
      </c>
      <c r="C146" s="14">
        <v>9</v>
      </c>
      <c r="D146" s="15" t="s">
        <v>98</v>
      </c>
      <c r="E146" s="14">
        <v>1</v>
      </c>
      <c r="F146" s="15" t="s">
        <v>50</v>
      </c>
      <c r="G146" s="14">
        <v>21</v>
      </c>
      <c r="H146" s="15" t="s">
        <v>165</v>
      </c>
      <c r="I146" s="14">
        <v>154</v>
      </c>
      <c r="J146" s="16" t="s">
        <v>198</v>
      </c>
      <c r="K146" s="14">
        <v>167</v>
      </c>
      <c r="L146" s="16" t="s">
        <v>199</v>
      </c>
      <c r="M146" s="15"/>
      <c r="N146" s="45" t="s">
        <v>46</v>
      </c>
      <c r="O146" s="45">
        <v>7886</v>
      </c>
      <c r="P146" s="52" t="s">
        <v>200</v>
      </c>
      <c r="Q146" s="52" t="s">
        <v>611</v>
      </c>
      <c r="R146" s="52"/>
      <c r="S146" s="53"/>
      <c r="T146" s="17" t="s">
        <v>43</v>
      </c>
      <c r="U146" s="17" t="s">
        <v>44</v>
      </c>
      <c r="V146" s="14" t="s">
        <v>64</v>
      </c>
      <c r="W146" s="58">
        <v>600</v>
      </c>
      <c r="X146" s="58">
        <f t="shared" si="58"/>
        <v>1275</v>
      </c>
      <c r="Y146" s="58">
        <f t="shared" si="4"/>
        <v>-675</v>
      </c>
      <c r="Z146" s="25">
        <v>50</v>
      </c>
      <c r="AA146" s="21">
        <v>54</v>
      </c>
      <c r="AB146" s="26">
        <f t="shared" ref="AB146:AB150" si="59">+AA146/Z146</f>
        <v>1.08</v>
      </c>
      <c r="AC146" s="25">
        <v>307</v>
      </c>
      <c r="AD146" s="59">
        <v>307</v>
      </c>
      <c r="AE146" s="20">
        <f t="shared" si="0"/>
        <v>1</v>
      </c>
      <c r="AF146" s="25">
        <v>400</v>
      </c>
      <c r="AG146" s="59">
        <v>400</v>
      </c>
      <c r="AH146" s="26">
        <f t="shared" si="40"/>
        <v>1</v>
      </c>
      <c r="AI146" s="199">
        <v>368</v>
      </c>
      <c r="AJ146" s="59">
        <v>368</v>
      </c>
      <c r="AK146" s="228">
        <f t="shared" si="41"/>
        <v>1</v>
      </c>
      <c r="AL146" s="25">
        <v>150</v>
      </c>
      <c r="AM146" s="21"/>
      <c r="AN146" s="20">
        <f t="shared" si="51"/>
        <v>0</v>
      </c>
      <c r="AO146" s="55"/>
      <c r="AP146" s="55"/>
      <c r="AQ146" s="51"/>
      <c r="AR146" s="51"/>
      <c r="AS146" s="23" t="s">
        <v>431</v>
      </c>
    </row>
    <row r="147" spans="1:45" ht="63" x14ac:dyDescent="0.25">
      <c r="A147" s="14">
        <v>1</v>
      </c>
      <c r="B147" s="15" t="s">
        <v>36</v>
      </c>
      <c r="C147" s="14">
        <v>9</v>
      </c>
      <c r="D147" s="15" t="s">
        <v>98</v>
      </c>
      <c r="E147" s="14">
        <v>1</v>
      </c>
      <c r="F147" s="15" t="s">
        <v>50</v>
      </c>
      <c r="G147" s="14">
        <v>21</v>
      </c>
      <c r="H147" s="15" t="s">
        <v>165</v>
      </c>
      <c r="I147" s="14">
        <v>154</v>
      </c>
      <c r="J147" s="16" t="s">
        <v>198</v>
      </c>
      <c r="K147" s="14">
        <v>167</v>
      </c>
      <c r="L147" s="16" t="s">
        <v>199</v>
      </c>
      <c r="M147" s="15"/>
      <c r="N147" s="45" t="s">
        <v>42</v>
      </c>
      <c r="O147" s="46"/>
      <c r="P147" s="56"/>
      <c r="Q147" s="56"/>
      <c r="R147" s="56"/>
      <c r="S147" s="44">
        <v>1</v>
      </c>
      <c r="T147" s="27" t="s">
        <v>69</v>
      </c>
      <c r="U147" s="17"/>
      <c r="V147" s="14" t="s">
        <v>64</v>
      </c>
      <c r="W147" s="58">
        <v>1</v>
      </c>
      <c r="X147" s="58">
        <f t="shared" si="58"/>
        <v>1</v>
      </c>
      <c r="Y147" s="58">
        <f t="shared" si="4"/>
        <v>0</v>
      </c>
      <c r="Z147" s="25">
        <v>0.1</v>
      </c>
      <c r="AA147" s="21">
        <v>0.1</v>
      </c>
      <c r="AB147" s="26">
        <f t="shared" si="59"/>
        <v>1</v>
      </c>
      <c r="AC147" s="25">
        <v>0.2</v>
      </c>
      <c r="AD147" s="21">
        <v>0.2</v>
      </c>
      <c r="AE147" s="20">
        <f t="shared" si="0"/>
        <v>1</v>
      </c>
      <c r="AF147" s="35">
        <v>0.25</v>
      </c>
      <c r="AG147" s="21">
        <v>0.25</v>
      </c>
      <c r="AH147" s="26">
        <f t="shared" si="40"/>
        <v>1</v>
      </c>
      <c r="AI147" s="200">
        <v>0.25</v>
      </c>
      <c r="AJ147" s="75">
        <v>0.25</v>
      </c>
      <c r="AK147" s="228">
        <f t="shared" si="41"/>
        <v>1</v>
      </c>
      <c r="AL147" s="35">
        <v>0.2</v>
      </c>
      <c r="AM147" s="21"/>
      <c r="AN147" s="20">
        <f t="shared" si="51"/>
        <v>0</v>
      </c>
      <c r="AO147" s="194">
        <f>+(AD147+AA147+AG147+AJ147)/(AC147+Z147+AF147+AI147)</f>
        <v>1</v>
      </c>
      <c r="AP147" s="194">
        <f>(AA147+AD147+AG147+AJ147+AM147)/(AL147+AI147+AF147+AC147+AA147)</f>
        <v>0.80000000000000016</v>
      </c>
      <c r="AQ147" s="51">
        <v>0.1</v>
      </c>
      <c r="AR147" s="51">
        <v>0.01</v>
      </c>
      <c r="AS147" s="23" t="s">
        <v>430</v>
      </c>
    </row>
    <row r="148" spans="1:45" ht="63" x14ac:dyDescent="0.25">
      <c r="A148" s="14">
        <v>1</v>
      </c>
      <c r="B148" s="15" t="s">
        <v>36</v>
      </c>
      <c r="C148" s="14">
        <v>9</v>
      </c>
      <c r="D148" s="15" t="s">
        <v>98</v>
      </c>
      <c r="E148" s="14">
        <v>1</v>
      </c>
      <c r="F148" s="15" t="s">
        <v>50</v>
      </c>
      <c r="G148" s="14">
        <v>21</v>
      </c>
      <c r="H148" s="15" t="s">
        <v>165</v>
      </c>
      <c r="I148" s="14">
        <v>154</v>
      </c>
      <c r="J148" s="16" t="s">
        <v>198</v>
      </c>
      <c r="K148" s="14">
        <v>167</v>
      </c>
      <c r="L148" s="16" t="s">
        <v>199</v>
      </c>
      <c r="M148" s="44"/>
      <c r="N148" s="45" t="s">
        <v>46</v>
      </c>
      <c r="O148" s="45">
        <v>7611</v>
      </c>
      <c r="P148" s="52" t="s">
        <v>202</v>
      </c>
      <c r="Q148" s="52" t="s">
        <v>203</v>
      </c>
      <c r="R148" s="52">
        <v>1</v>
      </c>
      <c r="S148" s="53"/>
      <c r="T148" s="27" t="s">
        <v>69</v>
      </c>
      <c r="U148" s="17"/>
      <c r="V148" s="14" t="s">
        <v>64</v>
      </c>
      <c r="W148" s="58">
        <v>1</v>
      </c>
      <c r="X148" s="58">
        <f t="shared" si="58"/>
        <v>1</v>
      </c>
      <c r="Y148" s="58">
        <f t="shared" si="4"/>
        <v>0</v>
      </c>
      <c r="Z148" s="25">
        <v>0.1</v>
      </c>
      <c r="AA148" s="21">
        <v>0.1</v>
      </c>
      <c r="AB148" s="26">
        <f t="shared" si="59"/>
        <v>1</v>
      </c>
      <c r="AC148" s="25">
        <v>0.1</v>
      </c>
      <c r="AD148" s="21">
        <v>0.1</v>
      </c>
      <c r="AE148" s="20">
        <f t="shared" si="0"/>
        <v>1</v>
      </c>
      <c r="AF148" s="35">
        <v>0.35</v>
      </c>
      <c r="AG148" s="21">
        <v>0.35</v>
      </c>
      <c r="AH148" s="26">
        <f t="shared" si="40"/>
        <v>1</v>
      </c>
      <c r="AI148" s="200">
        <v>0.25</v>
      </c>
      <c r="AJ148" s="21">
        <v>0.25</v>
      </c>
      <c r="AK148" s="228">
        <f t="shared" si="41"/>
        <v>1</v>
      </c>
      <c r="AL148" s="35">
        <v>0.2</v>
      </c>
      <c r="AM148" s="21"/>
      <c r="AN148" s="20">
        <f t="shared" si="51"/>
        <v>0</v>
      </c>
      <c r="AO148" s="55"/>
      <c r="AP148" s="55"/>
      <c r="AQ148" s="51"/>
      <c r="AR148" s="51"/>
      <c r="AS148" s="23" t="s">
        <v>430</v>
      </c>
    </row>
    <row r="149" spans="1:45" ht="63" x14ac:dyDescent="0.25">
      <c r="A149" s="14">
        <v>1</v>
      </c>
      <c r="B149" s="15" t="s">
        <v>36</v>
      </c>
      <c r="C149" s="14">
        <v>9</v>
      </c>
      <c r="D149" s="15" t="s">
        <v>98</v>
      </c>
      <c r="E149" s="14">
        <v>1</v>
      </c>
      <c r="F149" s="15" t="s">
        <v>50</v>
      </c>
      <c r="G149" s="14">
        <v>21</v>
      </c>
      <c r="H149" s="15" t="s">
        <v>165</v>
      </c>
      <c r="I149" s="14">
        <v>154</v>
      </c>
      <c r="J149" s="16" t="s">
        <v>198</v>
      </c>
      <c r="K149" s="14">
        <v>167</v>
      </c>
      <c r="L149" s="16" t="s">
        <v>199</v>
      </c>
      <c r="M149" s="44"/>
      <c r="N149" s="45" t="s">
        <v>46</v>
      </c>
      <c r="O149" s="45">
        <v>7639</v>
      </c>
      <c r="P149" s="52" t="s">
        <v>193</v>
      </c>
      <c r="Q149" s="52" t="s">
        <v>204</v>
      </c>
      <c r="R149" s="52">
        <v>1</v>
      </c>
      <c r="S149" s="53"/>
      <c r="T149" s="27" t="s">
        <v>69</v>
      </c>
      <c r="U149" s="17"/>
      <c r="V149" s="14" t="s">
        <v>64</v>
      </c>
      <c r="W149" s="58">
        <v>1</v>
      </c>
      <c r="X149" s="58">
        <f t="shared" si="58"/>
        <v>1</v>
      </c>
      <c r="Y149" s="58">
        <f t="shared" si="4"/>
        <v>0</v>
      </c>
      <c r="Z149" s="25">
        <v>0.1</v>
      </c>
      <c r="AA149" s="21">
        <v>0.1</v>
      </c>
      <c r="AB149" s="26">
        <f t="shared" si="59"/>
        <v>1</v>
      </c>
      <c r="AC149" s="25">
        <v>0.2</v>
      </c>
      <c r="AD149" s="21">
        <v>0.2</v>
      </c>
      <c r="AE149" s="20">
        <f t="shared" si="0"/>
        <v>1</v>
      </c>
      <c r="AF149" s="35">
        <v>0.25</v>
      </c>
      <c r="AG149" s="21">
        <v>0.25</v>
      </c>
      <c r="AH149" s="26">
        <f t="shared" si="40"/>
        <v>1</v>
      </c>
      <c r="AI149" s="200">
        <v>0.25</v>
      </c>
      <c r="AJ149" s="75">
        <v>0.25</v>
      </c>
      <c r="AK149" s="228">
        <f t="shared" si="41"/>
        <v>1</v>
      </c>
      <c r="AL149" s="35">
        <v>0.2</v>
      </c>
      <c r="AM149" s="21"/>
      <c r="AN149" s="20">
        <f t="shared" si="51"/>
        <v>0</v>
      </c>
      <c r="AO149" s="55"/>
      <c r="AP149" s="55"/>
      <c r="AQ149" s="51"/>
      <c r="AR149" s="51"/>
      <c r="AS149" s="23" t="s">
        <v>430</v>
      </c>
    </row>
    <row r="150" spans="1:45" ht="63" x14ac:dyDescent="0.25">
      <c r="A150" s="14">
        <v>1</v>
      </c>
      <c r="B150" s="15" t="s">
        <v>36</v>
      </c>
      <c r="C150" s="14">
        <v>9</v>
      </c>
      <c r="D150" s="15" t="s">
        <v>98</v>
      </c>
      <c r="E150" s="14">
        <v>1</v>
      </c>
      <c r="F150" s="15" t="s">
        <v>50</v>
      </c>
      <c r="G150" s="14">
        <v>21</v>
      </c>
      <c r="H150" s="15" t="s">
        <v>165</v>
      </c>
      <c r="I150" s="14">
        <v>155</v>
      </c>
      <c r="J150" s="16" t="s">
        <v>205</v>
      </c>
      <c r="K150" s="14">
        <v>168</v>
      </c>
      <c r="L150" s="16" t="s">
        <v>206</v>
      </c>
      <c r="M150" s="44" t="s">
        <v>207</v>
      </c>
      <c r="N150" s="45" t="s">
        <v>42</v>
      </c>
      <c r="O150" s="46"/>
      <c r="P150" s="56"/>
      <c r="Q150" s="56"/>
      <c r="R150" s="56"/>
      <c r="S150" s="44">
        <f>+W150+W158+W161</f>
        <v>17</v>
      </c>
      <c r="T150" s="24" t="s">
        <v>55</v>
      </c>
      <c r="U150" s="24"/>
      <c r="V150" s="14" t="s">
        <v>45</v>
      </c>
      <c r="W150" s="58">
        <v>14</v>
      </c>
      <c r="X150" s="58">
        <f>+AC150</f>
        <v>14</v>
      </c>
      <c r="Y150" s="58">
        <f t="shared" si="4"/>
        <v>0</v>
      </c>
      <c r="Z150" s="25">
        <v>14</v>
      </c>
      <c r="AA150" s="21">
        <v>14</v>
      </c>
      <c r="AB150" s="26">
        <f t="shared" si="59"/>
        <v>1</v>
      </c>
      <c r="AC150" s="25">
        <v>14</v>
      </c>
      <c r="AD150" s="21">
        <v>14</v>
      </c>
      <c r="AE150" s="20">
        <f t="shared" si="0"/>
        <v>1</v>
      </c>
      <c r="AF150" s="25">
        <v>14</v>
      </c>
      <c r="AG150" s="59">
        <v>14</v>
      </c>
      <c r="AH150" s="26">
        <f t="shared" si="40"/>
        <v>1</v>
      </c>
      <c r="AI150" s="199">
        <v>14</v>
      </c>
      <c r="AJ150" s="59">
        <v>14</v>
      </c>
      <c r="AK150" s="229">
        <f t="shared" si="41"/>
        <v>1</v>
      </c>
      <c r="AL150" s="25">
        <v>14</v>
      </c>
      <c r="AM150" s="21"/>
      <c r="AN150" s="20">
        <f t="shared" si="51"/>
        <v>0</v>
      </c>
      <c r="AO150" s="194">
        <f>+(AD150+AA150)/(AC150+Z150)</f>
        <v>1</v>
      </c>
      <c r="AP150" s="194">
        <f>+(AM150+AJ150+AG150+AD150+AA150)/(Z150+AC150+AF150+AI150+AL150)</f>
        <v>0.8</v>
      </c>
      <c r="AQ150" s="51">
        <v>0.92859999999999998</v>
      </c>
      <c r="AR150" s="51">
        <v>0.1857</v>
      </c>
      <c r="AS150" s="23" t="s">
        <v>430</v>
      </c>
    </row>
    <row r="151" spans="1:45" ht="63" x14ac:dyDescent="0.25">
      <c r="A151" s="14">
        <v>1</v>
      </c>
      <c r="B151" s="15" t="s">
        <v>36</v>
      </c>
      <c r="C151" s="14">
        <v>9</v>
      </c>
      <c r="D151" s="15" t="s">
        <v>98</v>
      </c>
      <c r="E151" s="14">
        <v>1</v>
      </c>
      <c r="F151" s="15" t="s">
        <v>50</v>
      </c>
      <c r="G151" s="14">
        <v>21</v>
      </c>
      <c r="H151" s="15" t="s">
        <v>165</v>
      </c>
      <c r="I151" s="14">
        <v>155</v>
      </c>
      <c r="J151" s="16" t="s">
        <v>205</v>
      </c>
      <c r="K151" s="14">
        <v>168</v>
      </c>
      <c r="L151" s="16" t="s">
        <v>206</v>
      </c>
      <c r="M151" s="15"/>
      <c r="N151" s="45" t="s">
        <v>46</v>
      </c>
      <c r="O151" s="45">
        <v>7607</v>
      </c>
      <c r="P151" s="52" t="s">
        <v>208</v>
      </c>
      <c r="Q151" s="52" t="s">
        <v>209</v>
      </c>
      <c r="R151" s="52">
        <v>7</v>
      </c>
      <c r="S151" s="53"/>
      <c r="T151" s="24" t="s">
        <v>55</v>
      </c>
      <c r="U151" s="28"/>
      <c r="V151" s="14" t="s">
        <v>64</v>
      </c>
      <c r="W151" s="58">
        <v>100</v>
      </c>
      <c r="X151" s="58">
        <f t="shared" ref="X151:X154" si="60">+Z151+AC151+AF151+AI151+AL151</f>
        <v>100</v>
      </c>
      <c r="Y151" s="58">
        <f t="shared" si="4"/>
        <v>0</v>
      </c>
      <c r="Z151" s="25">
        <v>0</v>
      </c>
      <c r="AA151" s="21">
        <v>0</v>
      </c>
      <c r="AB151" s="64" t="s">
        <v>94</v>
      </c>
      <c r="AC151" s="25">
        <v>25</v>
      </c>
      <c r="AD151" s="21">
        <v>25</v>
      </c>
      <c r="AE151" s="20">
        <f t="shared" si="0"/>
        <v>1</v>
      </c>
      <c r="AF151" s="35">
        <v>60</v>
      </c>
      <c r="AG151" s="59">
        <v>60</v>
      </c>
      <c r="AH151" s="26">
        <f t="shared" si="40"/>
        <v>1</v>
      </c>
      <c r="AI151" s="200">
        <v>10</v>
      </c>
      <c r="AJ151" s="59">
        <v>8</v>
      </c>
      <c r="AK151" s="229">
        <f t="shared" si="41"/>
        <v>0.8</v>
      </c>
      <c r="AL151" s="25">
        <v>5</v>
      </c>
      <c r="AM151" s="21"/>
      <c r="AN151" s="20">
        <f t="shared" si="51"/>
        <v>0</v>
      </c>
      <c r="AO151" s="55"/>
      <c r="AP151" s="55"/>
      <c r="AQ151" s="51"/>
      <c r="AR151" s="51"/>
      <c r="AS151" s="23" t="s">
        <v>430</v>
      </c>
    </row>
    <row r="152" spans="1:45" ht="63" x14ac:dyDescent="0.25">
      <c r="A152" s="14">
        <v>1</v>
      </c>
      <c r="B152" s="15" t="s">
        <v>36</v>
      </c>
      <c r="C152" s="14">
        <v>9</v>
      </c>
      <c r="D152" s="15" t="s">
        <v>98</v>
      </c>
      <c r="E152" s="14">
        <v>1</v>
      </c>
      <c r="F152" s="15" t="s">
        <v>50</v>
      </c>
      <c r="G152" s="14">
        <v>21</v>
      </c>
      <c r="H152" s="15" t="s">
        <v>165</v>
      </c>
      <c r="I152" s="14">
        <v>155</v>
      </c>
      <c r="J152" s="16" t="s">
        <v>205</v>
      </c>
      <c r="K152" s="14">
        <v>168</v>
      </c>
      <c r="L152" s="16" t="s">
        <v>206</v>
      </c>
      <c r="M152" s="15"/>
      <c r="N152" s="45" t="s">
        <v>46</v>
      </c>
      <c r="O152" s="45">
        <v>7607</v>
      </c>
      <c r="P152" s="52" t="s">
        <v>208</v>
      </c>
      <c r="Q152" s="52" t="s">
        <v>210</v>
      </c>
      <c r="R152" s="52"/>
      <c r="S152" s="53"/>
      <c r="T152" s="24" t="s">
        <v>55</v>
      </c>
      <c r="U152" s="28"/>
      <c r="V152" s="14" t="s">
        <v>64</v>
      </c>
      <c r="W152" s="58">
        <v>100</v>
      </c>
      <c r="X152" s="58">
        <f t="shared" si="60"/>
        <v>100</v>
      </c>
      <c r="Y152" s="54">
        <f t="shared" si="4"/>
        <v>0</v>
      </c>
      <c r="Z152" s="35">
        <v>0.02</v>
      </c>
      <c r="AA152" s="21">
        <v>0.02</v>
      </c>
      <c r="AB152" s="26">
        <f t="shared" ref="AB152:AB159" si="61">+AA152/Z152</f>
        <v>1</v>
      </c>
      <c r="AC152" s="74">
        <v>22.98</v>
      </c>
      <c r="AD152" s="21">
        <v>22.98</v>
      </c>
      <c r="AE152" s="20">
        <f t="shared" si="0"/>
        <v>1</v>
      </c>
      <c r="AF152" s="25">
        <v>40</v>
      </c>
      <c r="AG152" s="59">
        <v>40</v>
      </c>
      <c r="AH152" s="26">
        <f t="shared" si="40"/>
        <v>1</v>
      </c>
      <c r="AI152" s="200">
        <v>32</v>
      </c>
      <c r="AJ152" s="59">
        <v>25</v>
      </c>
      <c r="AK152" s="229">
        <f t="shared" si="41"/>
        <v>0.78125</v>
      </c>
      <c r="AL152" s="25">
        <v>5</v>
      </c>
      <c r="AM152" s="21"/>
      <c r="AN152" s="64" t="s">
        <v>94</v>
      </c>
      <c r="AO152" s="55"/>
      <c r="AP152" s="55"/>
      <c r="AQ152" s="51"/>
      <c r="AR152" s="51"/>
      <c r="AS152" s="23" t="s">
        <v>430</v>
      </c>
    </row>
    <row r="153" spans="1:45" ht="63" x14ac:dyDescent="0.25">
      <c r="A153" s="14">
        <v>1</v>
      </c>
      <c r="B153" s="15" t="s">
        <v>36</v>
      </c>
      <c r="C153" s="14">
        <v>9</v>
      </c>
      <c r="D153" s="15" t="s">
        <v>98</v>
      </c>
      <c r="E153" s="14">
        <v>1</v>
      </c>
      <c r="F153" s="15" t="s">
        <v>50</v>
      </c>
      <c r="G153" s="14">
        <v>21</v>
      </c>
      <c r="H153" s="15" t="s">
        <v>165</v>
      </c>
      <c r="I153" s="14">
        <v>155</v>
      </c>
      <c r="J153" s="16" t="s">
        <v>205</v>
      </c>
      <c r="K153" s="14">
        <v>168</v>
      </c>
      <c r="L153" s="16" t="s">
        <v>206</v>
      </c>
      <c r="M153" s="15"/>
      <c r="N153" s="45" t="s">
        <v>46</v>
      </c>
      <c r="O153" s="45">
        <v>7607</v>
      </c>
      <c r="P153" s="52" t="s">
        <v>208</v>
      </c>
      <c r="Q153" s="52" t="s">
        <v>211</v>
      </c>
      <c r="R153" s="52"/>
      <c r="S153" s="53"/>
      <c r="T153" s="24" t="s">
        <v>55</v>
      </c>
      <c r="U153" s="28"/>
      <c r="V153" s="14" t="s">
        <v>64</v>
      </c>
      <c r="W153" s="58">
        <v>100</v>
      </c>
      <c r="X153" s="58">
        <f t="shared" si="60"/>
        <v>108</v>
      </c>
      <c r="Y153" s="58">
        <f t="shared" si="4"/>
        <v>-8</v>
      </c>
      <c r="Z153" s="35">
        <v>4.0599999999999996</v>
      </c>
      <c r="AA153" s="21">
        <v>4.0599999999999996</v>
      </c>
      <c r="AB153" s="26">
        <f t="shared" si="61"/>
        <v>1</v>
      </c>
      <c r="AC153" s="35">
        <v>17.940000000000001</v>
      </c>
      <c r="AD153" s="21">
        <v>17.940000000000001</v>
      </c>
      <c r="AE153" s="20">
        <f t="shared" si="0"/>
        <v>1</v>
      </c>
      <c r="AF153" s="25">
        <v>40</v>
      </c>
      <c r="AG153" s="59">
        <v>32</v>
      </c>
      <c r="AH153" s="26">
        <f t="shared" si="40"/>
        <v>0.8</v>
      </c>
      <c r="AI153" s="200">
        <v>33</v>
      </c>
      <c r="AJ153" s="59">
        <v>26</v>
      </c>
      <c r="AK153" s="229">
        <f t="shared" ref="AK153:AK154" si="62">+AJ153/AI153</f>
        <v>0.78787878787878785</v>
      </c>
      <c r="AL153" s="25">
        <v>13</v>
      </c>
      <c r="AM153" s="21"/>
      <c r="AN153" s="64" t="s">
        <v>94</v>
      </c>
      <c r="AO153" s="55"/>
      <c r="AP153" s="55"/>
      <c r="AQ153" s="51"/>
      <c r="AR153" s="51"/>
      <c r="AS153" s="23" t="s">
        <v>430</v>
      </c>
    </row>
    <row r="154" spans="1:45" ht="63" x14ac:dyDescent="0.25">
      <c r="A154" s="14">
        <v>1</v>
      </c>
      <c r="B154" s="15" t="s">
        <v>36</v>
      </c>
      <c r="C154" s="14">
        <v>9</v>
      </c>
      <c r="D154" s="15" t="s">
        <v>98</v>
      </c>
      <c r="E154" s="14">
        <v>1</v>
      </c>
      <c r="F154" s="15" t="s">
        <v>50</v>
      </c>
      <c r="G154" s="14">
        <v>21</v>
      </c>
      <c r="H154" s="15" t="s">
        <v>165</v>
      </c>
      <c r="I154" s="14">
        <v>155</v>
      </c>
      <c r="J154" s="16" t="s">
        <v>205</v>
      </c>
      <c r="K154" s="14">
        <v>168</v>
      </c>
      <c r="L154" s="16" t="s">
        <v>206</v>
      </c>
      <c r="M154" s="15"/>
      <c r="N154" s="45" t="s">
        <v>46</v>
      </c>
      <c r="O154" s="45">
        <v>7607</v>
      </c>
      <c r="P154" s="52" t="s">
        <v>208</v>
      </c>
      <c r="Q154" s="52" t="s">
        <v>212</v>
      </c>
      <c r="R154" s="52"/>
      <c r="S154" s="53"/>
      <c r="T154" s="24" t="s">
        <v>55</v>
      </c>
      <c r="U154" s="28"/>
      <c r="V154" s="14" t="s">
        <v>64</v>
      </c>
      <c r="W154" s="58">
        <v>100</v>
      </c>
      <c r="X154" s="58">
        <f t="shared" si="60"/>
        <v>100</v>
      </c>
      <c r="Y154" s="58">
        <f t="shared" si="4"/>
        <v>0</v>
      </c>
      <c r="Z154" s="35">
        <v>14.48</v>
      </c>
      <c r="AA154" s="21">
        <v>14.48</v>
      </c>
      <c r="AB154" s="26">
        <f t="shared" si="61"/>
        <v>1</v>
      </c>
      <c r="AC154" s="25">
        <v>10</v>
      </c>
      <c r="AD154" s="75">
        <v>10</v>
      </c>
      <c r="AE154" s="20">
        <f t="shared" si="0"/>
        <v>1</v>
      </c>
      <c r="AF154" s="25">
        <v>30</v>
      </c>
      <c r="AG154" s="59">
        <v>30</v>
      </c>
      <c r="AH154" s="26">
        <f t="shared" si="40"/>
        <v>1</v>
      </c>
      <c r="AI154" s="200">
        <v>40.520000000000003</v>
      </c>
      <c r="AJ154" s="59">
        <v>30.52</v>
      </c>
      <c r="AK154" s="228">
        <f t="shared" si="62"/>
        <v>0.75320829220138197</v>
      </c>
      <c r="AL154" s="25">
        <v>5</v>
      </c>
      <c r="AM154" s="21"/>
      <c r="AN154" s="64" t="s">
        <v>94</v>
      </c>
      <c r="AO154" s="55"/>
      <c r="AP154" s="55"/>
      <c r="AQ154" s="51"/>
      <c r="AR154" s="51"/>
      <c r="AS154" s="23" t="s">
        <v>430</v>
      </c>
    </row>
    <row r="155" spans="1:45" ht="63" x14ac:dyDescent="0.25">
      <c r="A155" s="14">
        <v>1</v>
      </c>
      <c r="B155" s="15" t="s">
        <v>36</v>
      </c>
      <c r="C155" s="14">
        <v>9</v>
      </c>
      <c r="D155" s="15" t="s">
        <v>98</v>
      </c>
      <c r="E155" s="14">
        <v>1</v>
      </c>
      <c r="F155" s="15" t="s">
        <v>50</v>
      </c>
      <c r="G155" s="14">
        <v>21</v>
      </c>
      <c r="H155" s="15" t="s">
        <v>165</v>
      </c>
      <c r="I155" s="14">
        <v>155</v>
      </c>
      <c r="J155" s="16" t="s">
        <v>205</v>
      </c>
      <c r="K155" s="14">
        <v>168</v>
      </c>
      <c r="L155" s="16" t="s">
        <v>206</v>
      </c>
      <c r="M155" s="15"/>
      <c r="N155" s="45" t="s">
        <v>46</v>
      </c>
      <c r="O155" s="45">
        <v>7607</v>
      </c>
      <c r="P155" s="52" t="s">
        <v>208</v>
      </c>
      <c r="Q155" s="52" t="s">
        <v>213</v>
      </c>
      <c r="R155" s="52"/>
      <c r="S155" s="53"/>
      <c r="T155" s="24" t="s">
        <v>55</v>
      </c>
      <c r="U155" s="24"/>
      <c r="V155" s="14" t="s">
        <v>45</v>
      </c>
      <c r="W155" s="58">
        <v>100</v>
      </c>
      <c r="X155" s="58">
        <f t="shared" ref="X155:X159" si="63">+AC155</f>
        <v>100</v>
      </c>
      <c r="Y155" s="58">
        <f t="shared" si="4"/>
        <v>0</v>
      </c>
      <c r="Z155" s="25">
        <v>100</v>
      </c>
      <c r="AA155" s="21">
        <v>100</v>
      </c>
      <c r="AB155" s="26">
        <f t="shared" si="61"/>
        <v>1</v>
      </c>
      <c r="AC155" s="25">
        <v>100</v>
      </c>
      <c r="AD155" s="21">
        <v>100</v>
      </c>
      <c r="AE155" s="20">
        <f t="shared" si="0"/>
        <v>1</v>
      </c>
      <c r="AF155" s="25">
        <v>100</v>
      </c>
      <c r="AG155" s="59">
        <v>100</v>
      </c>
      <c r="AH155" s="20">
        <f t="shared" si="40"/>
        <v>1</v>
      </c>
      <c r="AI155" s="199">
        <v>100</v>
      </c>
      <c r="AJ155" s="59">
        <v>100</v>
      </c>
      <c r="AK155" s="229">
        <f t="shared" ref="AK155:AK208" si="64">+AJ155/AI155</f>
        <v>1</v>
      </c>
      <c r="AL155" s="25">
        <v>100</v>
      </c>
      <c r="AM155" s="21"/>
      <c r="AN155" s="20">
        <f t="shared" ref="AN155:AN183" si="65">+AM155/AL155</f>
        <v>0</v>
      </c>
      <c r="AO155" s="55"/>
      <c r="AP155" s="55"/>
      <c r="AQ155" s="51"/>
      <c r="AR155" s="51"/>
      <c r="AS155" s="23" t="s">
        <v>430</v>
      </c>
    </row>
    <row r="156" spans="1:45" ht="63" x14ac:dyDescent="0.25">
      <c r="A156" s="14">
        <v>1</v>
      </c>
      <c r="B156" s="15" t="s">
        <v>36</v>
      </c>
      <c r="C156" s="14">
        <v>9</v>
      </c>
      <c r="D156" s="15" t="s">
        <v>98</v>
      </c>
      <c r="E156" s="14">
        <v>1</v>
      </c>
      <c r="F156" s="15" t="s">
        <v>50</v>
      </c>
      <c r="G156" s="14">
        <v>21</v>
      </c>
      <c r="H156" s="15" t="s">
        <v>165</v>
      </c>
      <c r="I156" s="14">
        <v>155</v>
      </c>
      <c r="J156" s="16" t="s">
        <v>205</v>
      </c>
      <c r="K156" s="14">
        <v>168</v>
      </c>
      <c r="L156" s="16" t="s">
        <v>206</v>
      </c>
      <c r="M156" s="15"/>
      <c r="N156" s="45" t="s">
        <v>46</v>
      </c>
      <c r="O156" s="45">
        <v>7614</v>
      </c>
      <c r="P156" s="52" t="s">
        <v>214</v>
      </c>
      <c r="Q156" s="52" t="s">
        <v>215</v>
      </c>
      <c r="R156" s="52">
        <v>7</v>
      </c>
      <c r="S156" s="53"/>
      <c r="T156" s="24" t="s">
        <v>55</v>
      </c>
      <c r="U156" s="24"/>
      <c r="V156" s="14" t="s">
        <v>45</v>
      </c>
      <c r="W156" s="58">
        <v>9</v>
      </c>
      <c r="X156" s="58">
        <f t="shared" si="63"/>
        <v>9</v>
      </c>
      <c r="Y156" s="58">
        <f t="shared" si="4"/>
        <v>0</v>
      </c>
      <c r="Z156" s="25">
        <v>9</v>
      </c>
      <c r="AA156" s="21">
        <v>7</v>
      </c>
      <c r="AB156" s="26">
        <f t="shared" si="61"/>
        <v>0.77777777777777779</v>
      </c>
      <c r="AC156" s="25">
        <v>9</v>
      </c>
      <c r="AD156" s="21">
        <v>9</v>
      </c>
      <c r="AE156" s="20">
        <f t="shared" si="0"/>
        <v>1</v>
      </c>
      <c r="AF156" s="25">
        <v>9</v>
      </c>
      <c r="AG156" s="59">
        <v>9</v>
      </c>
      <c r="AH156" s="26">
        <f t="shared" si="40"/>
        <v>1</v>
      </c>
      <c r="AI156" s="199">
        <v>9</v>
      </c>
      <c r="AJ156" s="59">
        <v>9</v>
      </c>
      <c r="AK156" s="229">
        <f t="shared" si="64"/>
        <v>1</v>
      </c>
      <c r="AL156" s="25">
        <v>9</v>
      </c>
      <c r="AM156" s="21"/>
      <c r="AN156" s="20">
        <f t="shared" si="65"/>
        <v>0</v>
      </c>
      <c r="AO156" s="55"/>
      <c r="AP156" s="55"/>
      <c r="AQ156" s="51"/>
      <c r="AR156" s="51"/>
      <c r="AS156" s="23" t="s">
        <v>430</v>
      </c>
    </row>
    <row r="157" spans="1:45" ht="63" x14ac:dyDescent="0.25">
      <c r="A157" s="14">
        <v>1</v>
      </c>
      <c r="B157" s="15" t="s">
        <v>36</v>
      </c>
      <c r="C157" s="14">
        <v>9</v>
      </c>
      <c r="D157" s="15" t="s">
        <v>98</v>
      </c>
      <c r="E157" s="14">
        <v>1</v>
      </c>
      <c r="F157" s="15" t="s">
        <v>50</v>
      </c>
      <c r="G157" s="14">
        <v>21</v>
      </c>
      <c r="H157" s="15" t="s">
        <v>165</v>
      </c>
      <c r="I157" s="14">
        <v>155</v>
      </c>
      <c r="J157" s="16" t="s">
        <v>205</v>
      </c>
      <c r="K157" s="14">
        <v>168</v>
      </c>
      <c r="L157" s="16" t="s">
        <v>206</v>
      </c>
      <c r="M157" s="15"/>
      <c r="N157" s="45" t="s">
        <v>46</v>
      </c>
      <c r="O157" s="45">
        <v>7614</v>
      </c>
      <c r="P157" s="52" t="s">
        <v>214</v>
      </c>
      <c r="Q157" s="52" t="s">
        <v>216</v>
      </c>
      <c r="R157" s="52"/>
      <c r="S157" s="53"/>
      <c r="T157" s="24" t="s">
        <v>55</v>
      </c>
      <c r="U157" s="24"/>
      <c r="V157" s="14" t="s">
        <v>45</v>
      </c>
      <c r="W157" s="58">
        <v>9</v>
      </c>
      <c r="X157" s="58">
        <f t="shared" si="63"/>
        <v>9</v>
      </c>
      <c r="Y157" s="58">
        <f t="shared" si="4"/>
        <v>0</v>
      </c>
      <c r="Z157" s="25">
        <v>9</v>
      </c>
      <c r="AA157" s="21">
        <v>7</v>
      </c>
      <c r="AB157" s="26">
        <f t="shared" si="61"/>
        <v>0.77777777777777779</v>
      </c>
      <c r="AC157" s="25">
        <v>9</v>
      </c>
      <c r="AD157" s="21">
        <v>9</v>
      </c>
      <c r="AE157" s="20">
        <f t="shared" si="0"/>
        <v>1</v>
      </c>
      <c r="AF157" s="25">
        <v>9</v>
      </c>
      <c r="AG157" s="59">
        <v>9</v>
      </c>
      <c r="AH157" s="26">
        <f t="shared" si="40"/>
        <v>1</v>
      </c>
      <c r="AI157" s="199">
        <v>9</v>
      </c>
      <c r="AJ157" s="59">
        <v>9</v>
      </c>
      <c r="AK157" s="229">
        <f t="shared" si="64"/>
        <v>1</v>
      </c>
      <c r="AL157" s="25">
        <v>9</v>
      </c>
      <c r="AM157" s="21"/>
      <c r="AN157" s="20">
        <f t="shared" si="65"/>
        <v>0</v>
      </c>
      <c r="AO157" s="55"/>
      <c r="AP157" s="55"/>
      <c r="AQ157" s="51"/>
      <c r="AR157" s="51"/>
      <c r="AS157" s="23" t="s">
        <v>431</v>
      </c>
    </row>
    <row r="158" spans="1:45" ht="63" x14ac:dyDescent="0.25">
      <c r="A158" s="14">
        <v>1</v>
      </c>
      <c r="B158" s="15" t="s">
        <v>36</v>
      </c>
      <c r="C158" s="14">
        <v>9</v>
      </c>
      <c r="D158" s="15" t="s">
        <v>98</v>
      </c>
      <c r="E158" s="14">
        <v>1</v>
      </c>
      <c r="F158" s="15" t="s">
        <v>50</v>
      </c>
      <c r="G158" s="14">
        <v>21</v>
      </c>
      <c r="H158" s="15" t="s">
        <v>165</v>
      </c>
      <c r="I158" s="14">
        <v>155</v>
      </c>
      <c r="J158" s="16" t="s">
        <v>205</v>
      </c>
      <c r="K158" s="14">
        <v>168</v>
      </c>
      <c r="L158" s="16" t="s">
        <v>206</v>
      </c>
      <c r="M158" s="15"/>
      <c r="N158" s="45" t="s">
        <v>42</v>
      </c>
      <c r="O158" s="46"/>
      <c r="P158" s="56"/>
      <c r="Q158" s="56"/>
      <c r="R158" s="56"/>
      <c r="S158" s="44">
        <v>17</v>
      </c>
      <c r="T158" s="28" t="s">
        <v>79</v>
      </c>
      <c r="U158" s="28"/>
      <c r="V158" s="14" t="s">
        <v>45</v>
      </c>
      <c r="W158" s="58">
        <v>2</v>
      </c>
      <c r="X158" s="58">
        <f t="shared" si="63"/>
        <v>2</v>
      </c>
      <c r="Y158" s="58">
        <f t="shared" si="4"/>
        <v>0</v>
      </c>
      <c r="Z158" s="25">
        <v>2</v>
      </c>
      <c r="AA158" s="21">
        <v>2</v>
      </c>
      <c r="AB158" s="26">
        <f t="shared" si="61"/>
        <v>1</v>
      </c>
      <c r="AC158" s="25">
        <v>2</v>
      </c>
      <c r="AD158" s="59">
        <v>2</v>
      </c>
      <c r="AE158" s="20">
        <f t="shared" si="0"/>
        <v>1</v>
      </c>
      <c r="AF158" s="25">
        <v>2</v>
      </c>
      <c r="AG158" s="59">
        <v>2</v>
      </c>
      <c r="AH158" s="26">
        <f t="shared" si="40"/>
        <v>1</v>
      </c>
      <c r="AI158" s="199">
        <v>2</v>
      </c>
      <c r="AJ158" s="59">
        <v>2</v>
      </c>
      <c r="AK158" s="229">
        <f t="shared" si="64"/>
        <v>1</v>
      </c>
      <c r="AL158" s="25">
        <v>2</v>
      </c>
      <c r="AM158" s="21"/>
      <c r="AN158" s="20">
        <f t="shared" si="65"/>
        <v>0</v>
      </c>
      <c r="AO158" s="194">
        <f>+(AD158+AA158+AG158+AJ158)/(AC158+Z158+AF158+AI158)</f>
        <v>1</v>
      </c>
      <c r="AP158" s="194">
        <f>+(AM158+AJ158+AG158+AD158+AA158)/(Z158+AC158+AF158+AI158+AL158)</f>
        <v>0.8</v>
      </c>
      <c r="AQ158" s="51">
        <v>1</v>
      </c>
      <c r="AR158" s="51">
        <v>0.2</v>
      </c>
      <c r="AS158" s="23" t="s">
        <v>430</v>
      </c>
    </row>
    <row r="159" spans="1:45" ht="63" x14ac:dyDescent="0.25">
      <c r="A159" s="14">
        <v>1</v>
      </c>
      <c r="B159" s="15" t="s">
        <v>36</v>
      </c>
      <c r="C159" s="14">
        <v>9</v>
      </c>
      <c r="D159" s="15" t="s">
        <v>98</v>
      </c>
      <c r="E159" s="14">
        <v>1</v>
      </c>
      <c r="F159" s="15" t="s">
        <v>50</v>
      </c>
      <c r="G159" s="14">
        <v>21</v>
      </c>
      <c r="H159" s="15" t="s">
        <v>165</v>
      </c>
      <c r="I159" s="14">
        <v>155</v>
      </c>
      <c r="J159" s="16" t="s">
        <v>205</v>
      </c>
      <c r="K159" s="14">
        <v>168</v>
      </c>
      <c r="L159" s="16" t="s">
        <v>206</v>
      </c>
      <c r="M159" s="15"/>
      <c r="N159" s="45" t="s">
        <v>46</v>
      </c>
      <c r="O159" s="45">
        <v>7586</v>
      </c>
      <c r="P159" s="52" t="s">
        <v>217</v>
      </c>
      <c r="Q159" s="52" t="s">
        <v>218</v>
      </c>
      <c r="R159" s="52">
        <v>7</v>
      </c>
      <c r="S159" s="53"/>
      <c r="T159" s="28" t="s">
        <v>79</v>
      </c>
      <c r="U159" s="28"/>
      <c r="V159" s="14" t="s">
        <v>45</v>
      </c>
      <c r="W159" s="58">
        <v>2</v>
      </c>
      <c r="X159" s="58">
        <f t="shared" si="63"/>
        <v>2</v>
      </c>
      <c r="Y159" s="58">
        <f t="shared" si="4"/>
        <v>0</v>
      </c>
      <c r="Z159" s="25">
        <v>2</v>
      </c>
      <c r="AA159" s="21">
        <v>2</v>
      </c>
      <c r="AB159" s="26">
        <f t="shared" si="61"/>
        <v>1</v>
      </c>
      <c r="AC159" s="25">
        <v>2</v>
      </c>
      <c r="AD159" s="59">
        <v>2</v>
      </c>
      <c r="AE159" s="20">
        <f t="shared" si="0"/>
        <v>1</v>
      </c>
      <c r="AF159" s="25">
        <v>2</v>
      </c>
      <c r="AG159" s="59">
        <v>2</v>
      </c>
      <c r="AH159" s="26">
        <f t="shared" si="40"/>
        <v>1</v>
      </c>
      <c r="AI159" s="199">
        <v>2</v>
      </c>
      <c r="AJ159" s="59">
        <v>2</v>
      </c>
      <c r="AK159" s="229">
        <f t="shared" si="64"/>
        <v>1</v>
      </c>
      <c r="AL159" s="25">
        <v>2</v>
      </c>
      <c r="AM159" s="21"/>
      <c r="AN159" s="20">
        <f t="shared" si="65"/>
        <v>0</v>
      </c>
      <c r="AO159" s="55"/>
      <c r="AP159" s="55"/>
      <c r="AQ159" s="51"/>
      <c r="AR159" s="51"/>
      <c r="AS159" s="23" t="s">
        <v>430</v>
      </c>
    </row>
    <row r="160" spans="1:45" ht="63" x14ac:dyDescent="0.25">
      <c r="A160" s="14">
        <v>1</v>
      </c>
      <c r="B160" s="15" t="s">
        <v>36</v>
      </c>
      <c r="C160" s="14">
        <v>9</v>
      </c>
      <c r="D160" s="15" t="s">
        <v>98</v>
      </c>
      <c r="E160" s="14">
        <v>1</v>
      </c>
      <c r="F160" s="15" t="s">
        <v>50</v>
      </c>
      <c r="G160" s="14">
        <v>21</v>
      </c>
      <c r="H160" s="15" t="s">
        <v>165</v>
      </c>
      <c r="I160" s="14">
        <v>155</v>
      </c>
      <c r="J160" s="16" t="s">
        <v>205</v>
      </c>
      <c r="K160" s="14">
        <v>168</v>
      </c>
      <c r="L160" s="16" t="s">
        <v>206</v>
      </c>
      <c r="M160" s="15"/>
      <c r="N160" s="45" t="s">
        <v>46</v>
      </c>
      <c r="O160" s="45">
        <v>7586</v>
      </c>
      <c r="P160" s="52" t="s">
        <v>217</v>
      </c>
      <c r="Q160" s="52" t="s">
        <v>219</v>
      </c>
      <c r="R160" s="52"/>
      <c r="S160" s="53"/>
      <c r="T160" s="28" t="s">
        <v>79</v>
      </c>
      <c r="U160" s="36"/>
      <c r="V160" s="14" t="s">
        <v>64</v>
      </c>
      <c r="W160" s="58">
        <v>5</v>
      </c>
      <c r="X160" s="58">
        <f t="shared" ref="X160:X163" si="66">+Z160+AC160+AF160+AI160+AL160</f>
        <v>4</v>
      </c>
      <c r="Y160" s="58">
        <f t="shared" si="4"/>
        <v>1</v>
      </c>
      <c r="Z160" s="25">
        <v>0</v>
      </c>
      <c r="AA160" s="21">
        <v>0</v>
      </c>
      <c r="AB160" s="64" t="s">
        <v>94</v>
      </c>
      <c r="AC160" s="25">
        <v>1</v>
      </c>
      <c r="AD160" s="59">
        <v>0</v>
      </c>
      <c r="AE160" s="20">
        <f t="shared" si="0"/>
        <v>0</v>
      </c>
      <c r="AF160" s="35">
        <v>1</v>
      </c>
      <c r="AG160" s="59">
        <v>3</v>
      </c>
      <c r="AH160" s="26">
        <f t="shared" si="40"/>
        <v>3</v>
      </c>
      <c r="AI160" s="200">
        <v>1</v>
      </c>
      <c r="AJ160" s="59">
        <v>1</v>
      </c>
      <c r="AK160" s="229">
        <f t="shared" si="64"/>
        <v>1</v>
      </c>
      <c r="AL160" s="25">
        <v>1</v>
      </c>
      <c r="AM160" s="21"/>
      <c r="AN160" s="20">
        <f t="shared" si="65"/>
        <v>0</v>
      </c>
      <c r="AO160" s="55"/>
      <c r="AP160" s="55"/>
      <c r="AQ160" s="51"/>
      <c r="AR160" s="51"/>
      <c r="AS160" s="23" t="s">
        <v>431</v>
      </c>
    </row>
    <row r="161" spans="1:45" ht="63" x14ac:dyDescent="0.25">
      <c r="A161" s="14">
        <v>1</v>
      </c>
      <c r="B161" s="15" t="s">
        <v>36</v>
      </c>
      <c r="C161" s="14">
        <v>9</v>
      </c>
      <c r="D161" s="15" t="s">
        <v>98</v>
      </c>
      <c r="E161" s="14">
        <v>1</v>
      </c>
      <c r="F161" s="15" t="s">
        <v>50</v>
      </c>
      <c r="G161" s="14">
        <v>21</v>
      </c>
      <c r="H161" s="15" t="s">
        <v>165</v>
      </c>
      <c r="I161" s="14">
        <v>155</v>
      </c>
      <c r="J161" s="16" t="s">
        <v>205</v>
      </c>
      <c r="K161" s="14">
        <v>168</v>
      </c>
      <c r="L161" s="16" t="s">
        <v>206</v>
      </c>
      <c r="M161" s="15"/>
      <c r="N161" s="45" t="s">
        <v>42</v>
      </c>
      <c r="O161" s="46"/>
      <c r="P161" s="56"/>
      <c r="Q161" s="56"/>
      <c r="R161" s="56"/>
      <c r="S161" s="44">
        <v>17</v>
      </c>
      <c r="T161" s="36" t="s">
        <v>181</v>
      </c>
      <c r="U161" s="36"/>
      <c r="V161" s="14" t="s">
        <v>64</v>
      </c>
      <c r="W161" s="58">
        <v>1</v>
      </c>
      <c r="X161" s="58">
        <f>+AA161+AC161+AF161+AI161+AL161</f>
        <v>0.84000000000000008</v>
      </c>
      <c r="Y161" s="58">
        <f t="shared" si="4"/>
        <v>0.15999999999999992</v>
      </c>
      <c r="Z161" s="35">
        <v>0.17</v>
      </c>
      <c r="AA161" s="21">
        <v>0.08</v>
      </c>
      <c r="AB161" s="26">
        <f t="shared" ref="AB161:AB184" si="67">+AA161/Z161</f>
        <v>0.47058823529411764</v>
      </c>
      <c r="AC161" s="35">
        <v>0.19</v>
      </c>
      <c r="AD161" s="21">
        <v>0.15</v>
      </c>
      <c r="AE161" s="20">
        <f t="shared" si="0"/>
        <v>0.78947368421052633</v>
      </c>
      <c r="AF161" s="35">
        <v>0.04</v>
      </c>
      <c r="AG161" s="21">
        <v>0.03</v>
      </c>
      <c r="AH161" s="26">
        <f t="shared" si="40"/>
        <v>0.75</v>
      </c>
      <c r="AI161" s="200">
        <v>0.1</v>
      </c>
      <c r="AJ161" s="21">
        <v>0.1</v>
      </c>
      <c r="AK161" s="228">
        <f t="shared" si="64"/>
        <v>1</v>
      </c>
      <c r="AL161" s="35">
        <v>0.43</v>
      </c>
      <c r="AM161" s="21"/>
      <c r="AN161" s="20">
        <f t="shared" si="65"/>
        <v>0</v>
      </c>
      <c r="AO161" s="194">
        <v>1</v>
      </c>
      <c r="AP161" s="194">
        <v>0.36</v>
      </c>
      <c r="AQ161" s="51">
        <v>0.17649999999999999</v>
      </c>
      <c r="AR161" s="51">
        <v>0.03</v>
      </c>
      <c r="AS161" s="23" t="s">
        <v>431</v>
      </c>
    </row>
    <row r="162" spans="1:45" ht="63" x14ac:dyDescent="0.25">
      <c r="A162" s="14">
        <v>1</v>
      </c>
      <c r="B162" s="15" t="s">
        <v>36</v>
      </c>
      <c r="C162" s="14">
        <v>9</v>
      </c>
      <c r="D162" s="15" t="s">
        <v>98</v>
      </c>
      <c r="E162" s="14">
        <v>1</v>
      </c>
      <c r="F162" s="15" t="s">
        <v>50</v>
      </c>
      <c r="G162" s="14">
        <v>21</v>
      </c>
      <c r="H162" s="15" t="s">
        <v>165</v>
      </c>
      <c r="I162" s="14">
        <v>155</v>
      </c>
      <c r="J162" s="16" t="s">
        <v>205</v>
      </c>
      <c r="K162" s="14">
        <v>168</v>
      </c>
      <c r="L162" s="16" t="s">
        <v>206</v>
      </c>
      <c r="M162" s="44"/>
      <c r="N162" s="45" t="s">
        <v>46</v>
      </c>
      <c r="O162" s="45">
        <v>7724</v>
      </c>
      <c r="P162" s="52" t="s">
        <v>220</v>
      </c>
      <c r="Q162" s="52" t="s">
        <v>221</v>
      </c>
      <c r="R162" s="52"/>
      <c r="S162" s="53"/>
      <c r="T162" s="36" t="s">
        <v>181</v>
      </c>
      <c r="U162" s="24"/>
      <c r="V162" s="14" t="s">
        <v>64</v>
      </c>
      <c r="W162" s="58">
        <v>1</v>
      </c>
      <c r="X162" s="58">
        <f>+AA162+AC162+AF162+AI162+AL162</f>
        <v>1</v>
      </c>
      <c r="Y162" s="58">
        <f t="shared" si="4"/>
        <v>0</v>
      </c>
      <c r="Z162" s="35">
        <v>0.09</v>
      </c>
      <c r="AA162" s="21">
        <v>0.08</v>
      </c>
      <c r="AB162" s="26">
        <f t="shared" si="67"/>
        <v>0.88888888888888895</v>
      </c>
      <c r="AC162" s="35">
        <v>0.1</v>
      </c>
      <c r="AD162" s="30">
        <v>0.1</v>
      </c>
      <c r="AE162" s="20">
        <f t="shared" si="0"/>
        <v>1</v>
      </c>
      <c r="AF162" s="35">
        <v>0.25</v>
      </c>
      <c r="AG162" s="21">
        <v>0.25</v>
      </c>
      <c r="AH162" s="26">
        <f t="shared" si="40"/>
        <v>1</v>
      </c>
      <c r="AI162" s="200">
        <v>0.32</v>
      </c>
      <c r="AJ162" s="21">
        <v>0.32</v>
      </c>
      <c r="AK162" s="228">
        <f t="shared" si="64"/>
        <v>1</v>
      </c>
      <c r="AL162" s="35">
        <v>0.25</v>
      </c>
      <c r="AM162" s="21"/>
      <c r="AN162" s="20">
        <f t="shared" si="65"/>
        <v>0</v>
      </c>
      <c r="AO162" s="55"/>
      <c r="AP162" s="55"/>
      <c r="AQ162" s="51"/>
      <c r="AR162" s="51"/>
      <c r="AS162" s="23" t="s">
        <v>431</v>
      </c>
    </row>
    <row r="163" spans="1:45" ht="63" x14ac:dyDescent="0.25">
      <c r="A163" s="14">
        <v>1</v>
      </c>
      <c r="B163" s="15" t="s">
        <v>36</v>
      </c>
      <c r="C163" s="14">
        <v>9</v>
      </c>
      <c r="D163" s="15" t="s">
        <v>98</v>
      </c>
      <c r="E163" s="14">
        <v>1</v>
      </c>
      <c r="F163" s="15" t="s">
        <v>50</v>
      </c>
      <c r="G163" s="14">
        <v>21</v>
      </c>
      <c r="H163" s="15" t="s">
        <v>165</v>
      </c>
      <c r="I163" s="14">
        <v>155</v>
      </c>
      <c r="J163" s="16" t="s">
        <v>205</v>
      </c>
      <c r="K163" s="14">
        <v>168</v>
      </c>
      <c r="L163" s="16" t="s">
        <v>206</v>
      </c>
      <c r="M163" s="44"/>
      <c r="N163" s="45" t="s">
        <v>46</v>
      </c>
      <c r="O163" s="45">
        <v>7724</v>
      </c>
      <c r="P163" s="52" t="s">
        <v>220</v>
      </c>
      <c r="Q163" s="52" t="s">
        <v>222</v>
      </c>
      <c r="R163" s="52">
        <v>4</v>
      </c>
      <c r="S163" s="53"/>
      <c r="T163" s="36" t="s">
        <v>181</v>
      </c>
      <c r="U163" s="24"/>
      <c r="V163" s="14" t="s">
        <v>64</v>
      </c>
      <c r="W163" s="58">
        <v>1</v>
      </c>
      <c r="X163" s="58">
        <f t="shared" si="66"/>
        <v>1.0000000000000002</v>
      </c>
      <c r="Y163" s="58">
        <f t="shared" si="4"/>
        <v>0</v>
      </c>
      <c r="Z163" s="35">
        <v>0.15</v>
      </c>
      <c r="AA163" s="21">
        <v>0.15</v>
      </c>
      <c r="AB163" s="26">
        <f t="shared" si="67"/>
        <v>1</v>
      </c>
      <c r="AC163" s="35">
        <v>0.12</v>
      </c>
      <c r="AD163" s="21">
        <v>0.12</v>
      </c>
      <c r="AE163" s="20">
        <f t="shared" si="0"/>
        <v>1</v>
      </c>
      <c r="AF163" s="35">
        <v>0.3</v>
      </c>
      <c r="AG163" s="21">
        <v>0.3</v>
      </c>
      <c r="AH163" s="26">
        <f t="shared" si="40"/>
        <v>1</v>
      </c>
      <c r="AI163" s="200">
        <v>0.33</v>
      </c>
      <c r="AJ163" s="21">
        <v>0.33</v>
      </c>
      <c r="AK163" s="228">
        <f t="shared" si="64"/>
        <v>1</v>
      </c>
      <c r="AL163" s="35">
        <v>0.1</v>
      </c>
      <c r="AM163" s="21"/>
      <c r="AN163" s="20">
        <f t="shared" si="65"/>
        <v>0</v>
      </c>
      <c r="AO163" s="55"/>
      <c r="AP163" s="55"/>
      <c r="AQ163" s="51"/>
      <c r="AR163" s="51"/>
      <c r="AS163" s="23" t="s">
        <v>431</v>
      </c>
    </row>
    <row r="164" spans="1:45" ht="63" x14ac:dyDescent="0.25">
      <c r="A164" s="14">
        <v>1</v>
      </c>
      <c r="B164" s="15" t="s">
        <v>36</v>
      </c>
      <c r="C164" s="14">
        <v>9</v>
      </c>
      <c r="D164" s="15" t="s">
        <v>98</v>
      </c>
      <c r="E164" s="14">
        <v>1</v>
      </c>
      <c r="F164" s="15" t="s">
        <v>50</v>
      </c>
      <c r="G164" s="14">
        <v>21</v>
      </c>
      <c r="H164" s="15" t="s">
        <v>165</v>
      </c>
      <c r="I164" s="14">
        <v>155</v>
      </c>
      <c r="J164" s="16" t="s">
        <v>205</v>
      </c>
      <c r="K164" s="14">
        <v>168</v>
      </c>
      <c r="L164" s="16" t="s">
        <v>206</v>
      </c>
      <c r="M164" s="44"/>
      <c r="N164" s="45" t="s">
        <v>46</v>
      </c>
      <c r="O164" s="45">
        <v>7724</v>
      </c>
      <c r="P164" s="52" t="s">
        <v>220</v>
      </c>
      <c r="Q164" s="52" t="s">
        <v>223</v>
      </c>
      <c r="R164" s="52"/>
      <c r="S164" s="53"/>
      <c r="T164" s="36" t="s">
        <v>181</v>
      </c>
      <c r="U164" s="24"/>
      <c r="V164" s="14" t="s">
        <v>64</v>
      </c>
      <c r="W164" s="58">
        <v>100</v>
      </c>
      <c r="X164" s="58">
        <f>+AA164+AD164+AF164+AI164+AL164</f>
        <v>100.6</v>
      </c>
      <c r="Y164" s="58">
        <f t="shared" si="4"/>
        <v>-0.59999999999999432</v>
      </c>
      <c r="Z164" s="35">
        <v>17</v>
      </c>
      <c r="AA164" s="21">
        <v>7.99</v>
      </c>
      <c r="AB164" s="26">
        <f t="shared" si="67"/>
        <v>0.47000000000000003</v>
      </c>
      <c r="AC164" s="35">
        <v>19</v>
      </c>
      <c r="AD164" s="21">
        <v>14.98</v>
      </c>
      <c r="AE164" s="20">
        <f t="shared" si="0"/>
        <v>0.78842105263157902</v>
      </c>
      <c r="AF164" s="35">
        <v>4.22</v>
      </c>
      <c r="AG164" s="30">
        <v>3.62</v>
      </c>
      <c r="AH164" s="26">
        <f t="shared" si="40"/>
        <v>0.85781990521327023</v>
      </c>
      <c r="AI164" s="200">
        <v>10</v>
      </c>
      <c r="AJ164" s="30">
        <v>10</v>
      </c>
      <c r="AK164" s="228">
        <f t="shared" si="64"/>
        <v>1</v>
      </c>
      <c r="AL164" s="35">
        <v>63.41</v>
      </c>
      <c r="AM164" s="21"/>
      <c r="AN164" s="20">
        <f t="shared" si="65"/>
        <v>0</v>
      </c>
      <c r="AO164" s="55"/>
      <c r="AP164" s="55"/>
      <c r="AQ164" s="51"/>
      <c r="AR164" s="51"/>
      <c r="AS164" s="23" t="s">
        <v>431</v>
      </c>
    </row>
    <row r="165" spans="1:45" ht="63" x14ac:dyDescent="0.25">
      <c r="A165" s="14">
        <v>1</v>
      </c>
      <c r="B165" s="15" t="s">
        <v>36</v>
      </c>
      <c r="C165" s="14">
        <v>9</v>
      </c>
      <c r="D165" s="15" t="s">
        <v>98</v>
      </c>
      <c r="E165" s="14">
        <v>1</v>
      </c>
      <c r="F165" s="15" t="s">
        <v>50</v>
      </c>
      <c r="G165" s="14">
        <v>21</v>
      </c>
      <c r="H165" s="15" t="s">
        <v>165</v>
      </c>
      <c r="I165" s="14">
        <v>156</v>
      </c>
      <c r="J165" s="16" t="s">
        <v>224</v>
      </c>
      <c r="K165" s="14">
        <v>169</v>
      </c>
      <c r="L165" s="16" t="s">
        <v>225</v>
      </c>
      <c r="M165" s="44">
        <v>0</v>
      </c>
      <c r="N165" s="45" t="s">
        <v>42</v>
      </c>
      <c r="O165" s="46"/>
      <c r="P165" s="56"/>
      <c r="Q165" s="56"/>
      <c r="R165" s="56"/>
      <c r="S165" s="44">
        <f>+W165+W175</f>
        <v>21250</v>
      </c>
      <c r="T165" s="24" t="s">
        <v>55</v>
      </c>
      <c r="U165" s="24"/>
      <c r="V165" s="14" t="s">
        <v>56</v>
      </c>
      <c r="W165" s="54">
        <v>19500</v>
      </c>
      <c r="X165" s="54">
        <f t="shared" ref="X165:X174" si="68">+AL165</f>
        <v>19500</v>
      </c>
      <c r="Y165" s="54">
        <f t="shared" si="4"/>
        <v>0</v>
      </c>
      <c r="Z165" s="34">
        <v>10174</v>
      </c>
      <c r="AA165" s="57">
        <v>10110</v>
      </c>
      <c r="AB165" s="26">
        <f t="shared" si="67"/>
        <v>0.99370945547473954</v>
      </c>
      <c r="AC165" s="25">
        <v>13981</v>
      </c>
      <c r="AD165" s="57">
        <v>14040</v>
      </c>
      <c r="AE165" s="20">
        <f t="shared" si="0"/>
        <v>1.0042200128746155</v>
      </c>
      <c r="AF165" s="25">
        <v>16704</v>
      </c>
      <c r="AG165" s="96">
        <v>16698</v>
      </c>
      <c r="AH165" s="26">
        <f t="shared" si="40"/>
        <v>0.9996408045977011</v>
      </c>
      <c r="AI165" s="199">
        <v>17137</v>
      </c>
      <c r="AJ165" s="199">
        <v>17294</v>
      </c>
      <c r="AK165" s="228">
        <f t="shared" si="64"/>
        <v>1.0091614635000292</v>
      </c>
      <c r="AL165" s="25">
        <v>19500</v>
      </c>
      <c r="AM165" s="21"/>
      <c r="AN165" s="20">
        <f t="shared" si="65"/>
        <v>0</v>
      </c>
      <c r="AO165" s="194">
        <v>1</v>
      </c>
      <c r="AP165" s="194">
        <v>0.88690000000000002</v>
      </c>
      <c r="AQ165" s="51">
        <v>0.15090000000000001</v>
      </c>
      <c r="AR165" s="51">
        <v>7.8700000000000006E-2</v>
      </c>
      <c r="AS165" s="23" t="s">
        <v>430</v>
      </c>
    </row>
    <row r="166" spans="1:45" ht="63" x14ac:dyDescent="0.25">
      <c r="A166" s="14">
        <v>1</v>
      </c>
      <c r="B166" s="15" t="s">
        <v>36</v>
      </c>
      <c r="C166" s="14">
        <v>9</v>
      </c>
      <c r="D166" s="15" t="s">
        <v>98</v>
      </c>
      <c r="E166" s="14">
        <v>1</v>
      </c>
      <c r="F166" s="15" t="s">
        <v>50</v>
      </c>
      <c r="G166" s="14">
        <v>21</v>
      </c>
      <c r="H166" s="15" t="s">
        <v>165</v>
      </c>
      <c r="I166" s="14">
        <v>156</v>
      </c>
      <c r="J166" s="16" t="s">
        <v>224</v>
      </c>
      <c r="K166" s="14">
        <v>169</v>
      </c>
      <c r="L166" s="16" t="s">
        <v>225</v>
      </c>
      <c r="M166" s="15"/>
      <c r="N166" s="45" t="s">
        <v>46</v>
      </c>
      <c r="O166" s="45">
        <v>7585</v>
      </c>
      <c r="P166" s="52" t="s">
        <v>171</v>
      </c>
      <c r="Q166" s="52" t="s">
        <v>629</v>
      </c>
      <c r="R166" s="52">
        <v>2</v>
      </c>
      <c r="S166" s="53"/>
      <c r="T166" s="24" t="s">
        <v>55</v>
      </c>
      <c r="U166" s="24"/>
      <c r="V166" s="14" t="s">
        <v>56</v>
      </c>
      <c r="W166" s="54">
        <v>1092</v>
      </c>
      <c r="X166" s="54">
        <f t="shared" si="68"/>
        <v>924</v>
      </c>
      <c r="Y166" s="54">
        <f t="shared" si="4"/>
        <v>168</v>
      </c>
      <c r="Z166" s="34">
        <v>655</v>
      </c>
      <c r="AA166" s="57">
        <v>532</v>
      </c>
      <c r="AB166" s="26">
        <f t="shared" si="67"/>
        <v>0.81221374045801531</v>
      </c>
      <c r="AC166" s="25">
        <v>838</v>
      </c>
      <c r="AD166" s="60">
        <v>838</v>
      </c>
      <c r="AE166" s="20">
        <f t="shared" si="0"/>
        <v>1</v>
      </c>
      <c r="AF166" s="25">
        <v>883</v>
      </c>
      <c r="AG166" s="59">
        <v>883</v>
      </c>
      <c r="AH166" s="26">
        <f t="shared" si="40"/>
        <v>1</v>
      </c>
      <c r="AI166" s="199">
        <v>923</v>
      </c>
      <c r="AJ166" s="59">
        <v>923</v>
      </c>
      <c r="AK166" s="229">
        <f t="shared" si="64"/>
        <v>1</v>
      </c>
      <c r="AL166" s="25">
        <v>924</v>
      </c>
      <c r="AM166" s="21"/>
      <c r="AN166" s="20">
        <f t="shared" si="65"/>
        <v>0</v>
      </c>
      <c r="AO166" s="55"/>
      <c r="AP166" s="55"/>
      <c r="AQ166" s="51"/>
      <c r="AR166" s="51"/>
      <c r="AS166" s="23" t="s">
        <v>430</v>
      </c>
    </row>
    <row r="167" spans="1:45" ht="63" x14ac:dyDescent="0.25">
      <c r="A167" s="14">
        <v>1</v>
      </c>
      <c r="B167" s="15" t="s">
        <v>36</v>
      </c>
      <c r="C167" s="14">
        <v>9</v>
      </c>
      <c r="D167" s="15" t="s">
        <v>98</v>
      </c>
      <c r="E167" s="14">
        <v>1</v>
      </c>
      <c r="F167" s="15" t="s">
        <v>50</v>
      </c>
      <c r="G167" s="14">
        <v>21</v>
      </c>
      <c r="H167" s="15" t="s">
        <v>165</v>
      </c>
      <c r="I167" s="14">
        <v>156</v>
      </c>
      <c r="J167" s="16" t="s">
        <v>224</v>
      </c>
      <c r="K167" s="14">
        <v>169</v>
      </c>
      <c r="L167" s="16" t="s">
        <v>225</v>
      </c>
      <c r="M167" s="15"/>
      <c r="N167" s="45" t="s">
        <v>46</v>
      </c>
      <c r="O167" s="45">
        <v>7585</v>
      </c>
      <c r="P167" s="52" t="s">
        <v>171</v>
      </c>
      <c r="Q167" s="52" t="s">
        <v>226</v>
      </c>
      <c r="R167" s="52"/>
      <c r="S167" s="53"/>
      <c r="T167" s="24" t="s">
        <v>55</v>
      </c>
      <c r="U167" s="24"/>
      <c r="V167" s="14" t="s">
        <v>56</v>
      </c>
      <c r="W167" s="54">
        <v>1404</v>
      </c>
      <c r="X167" s="54">
        <f t="shared" si="68"/>
        <v>1404</v>
      </c>
      <c r="Y167" s="54">
        <f t="shared" si="4"/>
        <v>0</v>
      </c>
      <c r="Z167" s="34">
        <v>900</v>
      </c>
      <c r="AA167" s="57">
        <v>925</v>
      </c>
      <c r="AB167" s="26">
        <f t="shared" si="67"/>
        <v>1.0277777777777777</v>
      </c>
      <c r="AC167" s="25">
        <v>992</v>
      </c>
      <c r="AD167" s="57">
        <v>992</v>
      </c>
      <c r="AE167" s="20">
        <f t="shared" si="0"/>
        <v>1</v>
      </c>
      <c r="AF167" s="25">
        <v>1187</v>
      </c>
      <c r="AG167" s="59">
        <v>1187</v>
      </c>
      <c r="AH167" s="26">
        <f t="shared" si="40"/>
        <v>1</v>
      </c>
      <c r="AI167" s="199">
        <v>1267</v>
      </c>
      <c r="AJ167" s="59">
        <v>721</v>
      </c>
      <c r="AK167" s="229">
        <f t="shared" si="64"/>
        <v>0.56906077348066297</v>
      </c>
      <c r="AL167" s="25">
        <v>1404</v>
      </c>
      <c r="AM167" s="21"/>
      <c r="AN167" s="20">
        <f t="shared" si="65"/>
        <v>0</v>
      </c>
      <c r="AO167" s="55"/>
      <c r="AP167" s="55"/>
      <c r="AQ167" s="51"/>
      <c r="AR167" s="51"/>
      <c r="AS167" s="23" t="s">
        <v>430</v>
      </c>
    </row>
    <row r="168" spans="1:45" ht="63" x14ac:dyDescent="0.25">
      <c r="A168" s="14">
        <v>1</v>
      </c>
      <c r="B168" s="15" t="s">
        <v>36</v>
      </c>
      <c r="C168" s="14">
        <v>9</v>
      </c>
      <c r="D168" s="15" t="s">
        <v>98</v>
      </c>
      <c r="E168" s="14">
        <v>1</v>
      </c>
      <c r="F168" s="15" t="s">
        <v>50</v>
      </c>
      <c r="G168" s="14">
        <v>21</v>
      </c>
      <c r="H168" s="15" t="s">
        <v>165</v>
      </c>
      <c r="I168" s="14">
        <v>156</v>
      </c>
      <c r="J168" s="16" t="s">
        <v>224</v>
      </c>
      <c r="K168" s="14">
        <v>169</v>
      </c>
      <c r="L168" s="16" t="s">
        <v>225</v>
      </c>
      <c r="M168" s="15"/>
      <c r="N168" s="45" t="s">
        <v>46</v>
      </c>
      <c r="O168" s="45">
        <v>7585</v>
      </c>
      <c r="P168" s="52" t="s">
        <v>171</v>
      </c>
      <c r="Q168" s="52" t="s">
        <v>603</v>
      </c>
      <c r="R168" s="52"/>
      <c r="S168" s="53"/>
      <c r="T168" s="24" t="s">
        <v>55</v>
      </c>
      <c r="U168" s="24"/>
      <c r="V168" s="14" t="s">
        <v>56</v>
      </c>
      <c r="W168" s="54">
        <v>7634</v>
      </c>
      <c r="X168" s="54">
        <f t="shared" si="68"/>
        <v>7784</v>
      </c>
      <c r="Y168" s="54">
        <f t="shared" si="4"/>
        <v>-150</v>
      </c>
      <c r="Z168" s="34">
        <v>4150</v>
      </c>
      <c r="AA168" s="57">
        <v>4164</v>
      </c>
      <c r="AB168" s="26">
        <f t="shared" si="67"/>
        <v>1.0033734939759036</v>
      </c>
      <c r="AC168" s="25">
        <v>5062</v>
      </c>
      <c r="AD168" s="57">
        <v>5062</v>
      </c>
      <c r="AE168" s="20">
        <f t="shared" si="0"/>
        <v>1</v>
      </c>
      <c r="AF168" s="25">
        <v>6326</v>
      </c>
      <c r="AG168" s="96">
        <v>6326</v>
      </c>
      <c r="AH168" s="26">
        <f t="shared" si="40"/>
        <v>1</v>
      </c>
      <c r="AI168" s="199">
        <v>6500</v>
      </c>
      <c r="AJ168" s="59">
        <v>6500</v>
      </c>
      <c r="AK168" s="229">
        <f t="shared" si="64"/>
        <v>1</v>
      </c>
      <c r="AL168" s="25">
        <v>7784</v>
      </c>
      <c r="AM168" s="21"/>
      <c r="AN168" s="20">
        <f t="shared" si="65"/>
        <v>0</v>
      </c>
      <c r="AO168" s="55"/>
      <c r="AP168" s="55"/>
      <c r="AQ168" s="51"/>
      <c r="AR168" s="51"/>
      <c r="AS168" s="23" t="s">
        <v>430</v>
      </c>
    </row>
    <row r="169" spans="1:45" ht="63" x14ac:dyDescent="0.25">
      <c r="A169" s="14">
        <v>1</v>
      </c>
      <c r="B169" s="15" t="s">
        <v>36</v>
      </c>
      <c r="C169" s="14">
        <v>9</v>
      </c>
      <c r="D169" s="15" t="s">
        <v>98</v>
      </c>
      <c r="E169" s="14">
        <v>1</v>
      </c>
      <c r="F169" s="15" t="s">
        <v>50</v>
      </c>
      <c r="G169" s="14">
        <v>21</v>
      </c>
      <c r="H169" s="15" t="s">
        <v>165</v>
      </c>
      <c r="I169" s="14">
        <v>156</v>
      </c>
      <c r="J169" s="16" t="s">
        <v>224</v>
      </c>
      <c r="K169" s="14">
        <v>169</v>
      </c>
      <c r="L169" s="16" t="s">
        <v>225</v>
      </c>
      <c r="M169" s="15"/>
      <c r="N169" s="45" t="s">
        <v>46</v>
      </c>
      <c r="O169" s="45">
        <v>7585</v>
      </c>
      <c r="P169" s="52" t="s">
        <v>171</v>
      </c>
      <c r="Q169" s="52" t="s">
        <v>561</v>
      </c>
      <c r="R169" s="52"/>
      <c r="S169" s="53"/>
      <c r="T169" s="24" t="s">
        <v>55</v>
      </c>
      <c r="U169" s="24"/>
      <c r="V169" s="14" t="s">
        <v>56</v>
      </c>
      <c r="W169" s="54">
        <v>1500</v>
      </c>
      <c r="X169" s="54">
        <f t="shared" si="68"/>
        <v>1608</v>
      </c>
      <c r="Y169" s="54">
        <f t="shared" si="4"/>
        <v>-108</v>
      </c>
      <c r="Z169" s="34">
        <v>1300</v>
      </c>
      <c r="AA169" s="57">
        <v>975</v>
      </c>
      <c r="AB169" s="26">
        <f t="shared" si="67"/>
        <v>0.75</v>
      </c>
      <c r="AC169" s="25">
        <v>1486</v>
      </c>
      <c r="AD169" s="60">
        <v>1486</v>
      </c>
      <c r="AE169" s="20">
        <f t="shared" si="0"/>
        <v>1</v>
      </c>
      <c r="AF169" s="25">
        <v>1535</v>
      </c>
      <c r="AG169" s="96">
        <v>1535</v>
      </c>
      <c r="AH169" s="26">
        <f t="shared" si="40"/>
        <v>1</v>
      </c>
      <c r="AI169" s="199">
        <v>1592</v>
      </c>
      <c r="AJ169" s="59">
        <v>1592</v>
      </c>
      <c r="AK169" s="229">
        <f t="shared" si="64"/>
        <v>1</v>
      </c>
      <c r="AL169" s="25">
        <v>1608</v>
      </c>
      <c r="AM169" s="21"/>
      <c r="AN169" s="20">
        <f t="shared" si="65"/>
        <v>0</v>
      </c>
      <c r="AO169" s="55"/>
      <c r="AP169" s="55"/>
      <c r="AQ169" s="51"/>
      <c r="AR169" s="51"/>
      <c r="AS169" s="23" t="s">
        <v>430</v>
      </c>
    </row>
    <row r="170" spans="1:45" ht="63" x14ac:dyDescent="0.25">
      <c r="A170" s="14">
        <v>1</v>
      </c>
      <c r="B170" s="15" t="s">
        <v>36</v>
      </c>
      <c r="C170" s="14">
        <v>9</v>
      </c>
      <c r="D170" s="15" t="s">
        <v>98</v>
      </c>
      <c r="E170" s="14">
        <v>1</v>
      </c>
      <c r="F170" s="15" t="s">
        <v>50</v>
      </c>
      <c r="G170" s="14">
        <v>21</v>
      </c>
      <c r="H170" s="15" t="s">
        <v>165</v>
      </c>
      <c r="I170" s="14">
        <v>156</v>
      </c>
      <c r="J170" s="16" t="s">
        <v>224</v>
      </c>
      <c r="K170" s="14">
        <v>169</v>
      </c>
      <c r="L170" s="16" t="s">
        <v>225</v>
      </c>
      <c r="M170" s="15"/>
      <c r="N170" s="45" t="s">
        <v>46</v>
      </c>
      <c r="O170" s="45">
        <v>7585</v>
      </c>
      <c r="P170" s="52" t="s">
        <v>171</v>
      </c>
      <c r="Q170" s="52" t="s">
        <v>586</v>
      </c>
      <c r="R170" s="52"/>
      <c r="S170" s="53"/>
      <c r="T170" s="24" t="s">
        <v>55</v>
      </c>
      <c r="U170" s="24"/>
      <c r="V170" s="14" t="s">
        <v>56</v>
      </c>
      <c r="W170" s="54">
        <v>850</v>
      </c>
      <c r="X170" s="54">
        <f t="shared" si="68"/>
        <v>940</v>
      </c>
      <c r="Y170" s="54">
        <f t="shared" si="4"/>
        <v>-90</v>
      </c>
      <c r="Z170" s="34">
        <v>440</v>
      </c>
      <c r="AA170" s="57">
        <v>483</v>
      </c>
      <c r="AB170" s="26">
        <f t="shared" si="67"/>
        <v>1.0977272727272727</v>
      </c>
      <c r="AC170" s="25">
        <v>650</v>
      </c>
      <c r="AD170" s="57">
        <v>650</v>
      </c>
      <c r="AE170" s="20">
        <f t="shared" si="0"/>
        <v>1</v>
      </c>
      <c r="AF170" s="25">
        <v>908</v>
      </c>
      <c r="AG170" s="96">
        <v>908</v>
      </c>
      <c r="AH170" s="26">
        <f t="shared" si="40"/>
        <v>1</v>
      </c>
      <c r="AI170" s="199">
        <v>920</v>
      </c>
      <c r="AJ170" s="59">
        <v>920</v>
      </c>
      <c r="AK170" s="229">
        <f t="shared" si="64"/>
        <v>1</v>
      </c>
      <c r="AL170" s="25">
        <v>940</v>
      </c>
      <c r="AM170" s="21"/>
      <c r="AN170" s="20">
        <f t="shared" si="65"/>
        <v>0</v>
      </c>
      <c r="AO170" s="55"/>
      <c r="AP170" s="55"/>
      <c r="AQ170" s="51"/>
      <c r="AR170" s="51"/>
      <c r="AS170" s="23" t="s">
        <v>431</v>
      </c>
    </row>
    <row r="171" spans="1:45" ht="63" x14ac:dyDescent="0.25">
      <c r="A171" s="14">
        <v>1</v>
      </c>
      <c r="B171" s="15" t="s">
        <v>36</v>
      </c>
      <c r="C171" s="14">
        <v>9</v>
      </c>
      <c r="D171" s="15" t="s">
        <v>98</v>
      </c>
      <c r="E171" s="14">
        <v>1</v>
      </c>
      <c r="F171" s="15" t="s">
        <v>50</v>
      </c>
      <c r="G171" s="14">
        <v>21</v>
      </c>
      <c r="H171" s="15" t="s">
        <v>165</v>
      </c>
      <c r="I171" s="14">
        <v>156</v>
      </c>
      <c r="J171" s="16" t="s">
        <v>224</v>
      </c>
      <c r="K171" s="14">
        <v>169</v>
      </c>
      <c r="L171" s="16" t="s">
        <v>225</v>
      </c>
      <c r="M171" s="15"/>
      <c r="N171" s="45" t="s">
        <v>46</v>
      </c>
      <c r="O171" s="45">
        <v>7614</v>
      </c>
      <c r="P171" s="52" t="s">
        <v>214</v>
      </c>
      <c r="Q171" s="52" t="s">
        <v>630</v>
      </c>
      <c r="R171" s="52">
        <v>7</v>
      </c>
      <c r="S171" s="53"/>
      <c r="T171" s="24" t="s">
        <v>55</v>
      </c>
      <c r="U171" s="24"/>
      <c r="V171" s="14" t="s">
        <v>56</v>
      </c>
      <c r="W171" s="54">
        <v>200</v>
      </c>
      <c r="X171" s="54">
        <f t="shared" si="68"/>
        <v>185</v>
      </c>
      <c r="Y171" s="54">
        <f t="shared" si="4"/>
        <v>15</v>
      </c>
      <c r="Z171" s="34">
        <v>75</v>
      </c>
      <c r="AA171" s="57">
        <v>85</v>
      </c>
      <c r="AB171" s="26">
        <f t="shared" si="67"/>
        <v>1.1333333333333333</v>
      </c>
      <c r="AC171" s="25">
        <v>135</v>
      </c>
      <c r="AD171" s="57">
        <v>137</v>
      </c>
      <c r="AE171" s="26">
        <f t="shared" si="0"/>
        <v>1.0148148148148148</v>
      </c>
      <c r="AF171" s="25">
        <v>161</v>
      </c>
      <c r="AG171" s="96">
        <v>160</v>
      </c>
      <c r="AH171" s="26">
        <f t="shared" si="40"/>
        <v>0.99378881987577639</v>
      </c>
      <c r="AI171" s="199">
        <v>184</v>
      </c>
      <c r="AJ171" s="59">
        <v>184</v>
      </c>
      <c r="AK171" s="229">
        <f t="shared" si="64"/>
        <v>1</v>
      </c>
      <c r="AL171" s="25">
        <v>185</v>
      </c>
      <c r="AM171" s="21"/>
      <c r="AN171" s="20">
        <f t="shared" si="65"/>
        <v>0</v>
      </c>
      <c r="AO171" s="55"/>
      <c r="AP171" s="55"/>
      <c r="AQ171" s="51"/>
      <c r="AR171" s="51"/>
      <c r="AS171" s="23" t="s">
        <v>431</v>
      </c>
    </row>
    <row r="172" spans="1:45" ht="63" x14ac:dyDescent="0.25">
      <c r="A172" s="14">
        <v>1</v>
      </c>
      <c r="B172" s="15" t="s">
        <v>36</v>
      </c>
      <c r="C172" s="14">
        <v>9</v>
      </c>
      <c r="D172" s="15" t="s">
        <v>98</v>
      </c>
      <c r="E172" s="14">
        <v>1</v>
      </c>
      <c r="F172" s="15" t="s">
        <v>50</v>
      </c>
      <c r="G172" s="14">
        <v>21</v>
      </c>
      <c r="H172" s="15" t="s">
        <v>165</v>
      </c>
      <c r="I172" s="14">
        <v>156</v>
      </c>
      <c r="J172" s="16" t="s">
        <v>224</v>
      </c>
      <c r="K172" s="14">
        <v>169</v>
      </c>
      <c r="L172" s="16" t="s">
        <v>225</v>
      </c>
      <c r="M172" s="15"/>
      <c r="N172" s="45" t="s">
        <v>46</v>
      </c>
      <c r="O172" s="45">
        <v>7614</v>
      </c>
      <c r="P172" s="52" t="s">
        <v>214</v>
      </c>
      <c r="Q172" s="52" t="s">
        <v>227</v>
      </c>
      <c r="R172" s="52"/>
      <c r="S172" s="53"/>
      <c r="T172" s="24" t="s">
        <v>55</v>
      </c>
      <c r="U172" s="24"/>
      <c r="V172" s="14" t="s">
        <v>56</v>
      </c>
      <c r="W172" s="54">
        <v>225</v>
      </c>
      <c r="X172" s="54">
        <f t="shared" si="68"/>
        <v>225</v>
      </c>
      <c r="Y172" s="54">
        <f t="shared" si="4"/>
        <v>0</v>
      </c>
      <c r="Z172" s="34">
        <v>100</v>
      </c>
      <c r="AA172" s="57">
        <v>90</v>
      </c>
      <c r="AB172" s="26">
        <f t="shared" si="67"/>
        <v>0.9</v>
      </c>
      <c r="AC172" s="25">
        <v>190</v>
      </c>
      <c r="AD172" s="21">
        <v>201</v>
      </c>
      <c r="AE172" s="26">
        <f t="shared" si="0"/>
        <v>1.0578947368421052</v>
      </c>
      <c r="AF172" s="25">
        <v>216</v>
      </c>
      <c r="AG172" s="96">
        <v>216</v>
      </c>
      <c r="AH172" s="26">
        <f t="shared" si="40"/>
        <v>1</v>
      </c>
      <c r="AI172" s="199">
        <v>251</v>
      </c>
      <c r="AJ172" s="59">
        <v>251</v>
      </c>
      <c r="AK172" s="229">
        <f t="shared" si="64"/>
        <v>1</v>
      </c>
      <c r="AL172" s="25">
        <v>225</v>
      </c>
      <c r="AM172" s="21"/>
      <c r="AN172" s="20">
        <f t="shared" si="65"/>
        <v>0</v>
      </c>
      <c r="AO172" s="55"/>
      <c r="AP172" s="55"/>
      <c r="AQ172" s="51"/>
      <c r="AR172" s="51"/>
      <c r="AS172" s="23" t="s">
        <v>431</v>
      </c>
    </row>
    <row r="173" spans="1:45" ht="63" x14ac:dyDescent="0.25">
      <c r="A173" s="14">
        <v>1</v>
      </c>
      <c r="B173" s="15" t="s">
        <v>36</v>
      </c>
      <c r="C173" s="14">
        <v>9</v>
      </c>
      <c r="D173" s="15" t="s">
        <v>98</v>
      </c>
      <c r="E173" s="14">
        <v>1</v>
      </c>
      <c r="F173" s="15" t="s">
        <v>50</v>
      </c>
      <c r="G173" s="14">
        <v>21</v>
      </c>
      <c r="H173" s="15" t="s">
        <v>165</v>
      </c>
      <c r="I173" s="14">
        <v>156</v>
      </c>
      <c r="J173" s="16" t="s">
        <v>224</v>
      </c>
      <c r="K173" s="14">
        <v>169</v>
      </c>
      <c r="L173" s="16" t="s">
        <v>225</v>
      </c>
      <c r="M173" s="15"/>
      <c r="N173" s="45" t="s">
        <v>46</v>
      </c>
      <c r="O173" s="45">
        <v>7614</v>
      </c>
      <c r="P173" s="52" t="s">
        <v>214</v>
      </c>
      <c r="Q173" s="52" t="s">
        <v>631</v>
      </c>
      <c r="R173" s="52"/>
      <c r="S173" s="53"/>
      <c r="T173" s="24" t="s">
        <v>55</v>
      </c>
      <c r="U173" s="24"/>
      <c r="V173" s="14" t="s">
        <v>56</v>
      </c>
      <c r="W173" s="54">
        <v>3310</v>
      </c>
      <c r="X173" s="54">
        <f t="shared" si="68"/>
        <v>3288</v>
      </c>
      <c r="Y173" s="54">
        <f t="shared" si="4"/>
        <v>22</v>
      </c>
      <c r="Z173" s="34">
        <v>695</v>
      </c>
      <c r="AA173" s="57">
        <v>735</v>
      </c>
      <c r="AB173" s="26">
        <f t="shared" si="67"/>
        <v>1.0575539568345325</v>
      </c>
      <c r="AC173" s="25">
        <v>2030</v>
      </c>
      <c r="AD173" s="21">
        <v>2046</v>
      </c>
      <c r="AE173" s="20">
        <f t="shared" si="0"/>
        <v>1.0078817733990149</v>
      </c>
      <c r="AF173" s="25">
        <v>2662</v>
      </c>
      <c r="AG173" s="96">
        <v>2657</v>
      </c>
      <c r="AH173" s="26">
        <f t="shared" si="40"/>
        <v>0.9981217129977461</v>
      </c>
      <c r="AI173" s="199">
        <v>2689</v>
      </c>
      <c r="AJ173" s="199">
        <v>2689</v>
      </c>
      <c r="AK173" s="229">
        <f t="shared" si="64"/>
        <v>1</v>
      </c>
      <c r="AL173" s="25">
        <v>3288</v>
      </c>
      <c r="AM173" s="21"/>
      <c r="AN173" s="20">
        <f t="shared" si="65"/>
        <v>0</v>
      </c>
      <c r="AO173" s="55"/>
      <c r="AP173" s="55"/>
      <c r="AQ173" s="51"/>
      <c r="AR173" s="51"/>
      <c r="AS173" s="23" t="s">
        <v>430</v>
      </c>
    </row>
    <row r="174" spans="1:45" ht="94.5" x14ac:dyDescent="0.25">
      <c r="A174" s="14">
        <v>1</v>
      </c>
      <c r="B174" s="15" t="s">
        <v>36</v>
      </c>
      <c r="C174" s="14">
        <v>9</v>
      </c>
      <c r="D174" s="15" t="s">
        <v>98</v>
      </c>
      <c r="E174" s="14">
        <v>1</v>
      </c>
      <c r="F174" s="15" t="s">
        <v>50</v>
      </c>
      <c r="G174" s="14">
        <v>21</v>
      </c>
      <c r="H174" s="15" t="s">
        <v>165</v>
      </c>
      <c r="I174" s="14">
        <v>156</v>
      </c>
      <c r="J174" s="16" t="s">
        <v>224</v>
      </c>
      <c r="K174" s="14">
        <v>169</v>
      </c>
      <c r="L174" s="16" t="s">
        <v>225</v>
      </c>
      <c r="M174" s="15"/>
      <c r="N174" s="45" t="s">
        <v>46</v>
      </c>
      <c r="O174" s="45">
        <v>7614</v>
      </c>
      <c r="P174" s="52" t="s">
        <v>214</v>
      </c>
      <c r="Q174" s="52" t="s">
        <v>632</v>
      </c>
      <c r="R174" s="52"/>
      <c r="S174" s="53"/>
      <c r="T174" s="24" t="s">
        <v>55</v>
      </c>
      <c r="U174" s="24"/>
      <c r="V174" s="14" t="s">
        <v>56</v>
      </c>
      <c r="W174" s="54">
        <v>165</v>
      </c>
      <c r="X174" s="54">
        <f t="shared" si="68"/>
        <v>172</v>
      </c>
      <c r="Y174" s="54">
        <f t="shared" si="4"/>
        <v>-7</v>
      </c>
      <c r="Z174" s="34">
        <v>145</v>
      </c>
      <c r="AA174" s="57">
        <v>146</v>
      </c>
      <c r="AB174" s="26">
        <f t="shared" si="67"/>
        <v>1.0068965517241379</v>
      </c>
      <c r="AC174" s="25">
        <v>150</v>
      </c>
      <c r="AD174" s="21">
        <v>154</v>
      </c>
      <c r="AE174" s="20">
        <f t="shared" si="0"/>
        <v>1.0266666666666666</v>
      </c>
      <c r="AF174" s="25">
        <v>155</v>
      </c>
      <c r="AG174" s="96">
        <v>155</v>
      </c>
      <c r="AH174" s="26">
        <f t="shared" si="40"/>
        <v>1</v>
      </c>
      <c r="AI174" s="199">
        <v>171</v>
      </c>
      <c r="AJ174" s="59">
        <v>171</v>
      </c>
      <c r="AK174" s="229">
        <f t="shared" si="64"/>
        <v>1</v>
      </c>
      <c r="AL174" s="25">
        <v>172</v>
      </c>
      <c r="AM174" s="21"/>
      <c r="AN174" s="20">
        <f t="shared" si="65"/>
        <v>0</v>
      </c>
      <c r="AO174" s="55"/>
      <c r="AP174" s="55"/>
      <c r="AQ174" s="51"/>
      <c r="AR174" s="51"/>
      <c r="AS174" s="23" t="s">
        <v>430</v>
      </c>
    </row>
    <row r="175" spans="1:45" ht="63" x14ac:dyDescent="0.25">
      <c r="A175" s="14">
        <v>1</v>
      </c>
      <c r="B175" s="15" t="s">
        <v>36</v>
      </c>
      <c r="C175" s="14">
        <v>9</v>
      </c>
      <c r="D175" s="15" t="s">
        <v>98</v>
      </c>
      <c r="E175" s="14">
        <v>1</v>
      </c>
      <c r="F175" s="15" t="s">
        <v>50</v>
      </c>
      <c r="G175" s="14">
        <v>21</v>
      </c>
      <c r="H175" s="15" t="s">
        <v>165</v>
      </c>
      <c r="I175" s="14">
        <v>156</v>
      </c>
      <c r="J175" s="16" t="s">
        <v>224</v>
      </c>
      <c r="K175" s="14">
        <v>169</v>
      </c>
      <c r="L175" s="16" t="s">
        <v>225</v>
      </c>
      <c r="M175" s="15"/>
      <c r="N175" s="45" t="s">
        <v>42</v>
      </c>
      <c r="O175" s="46"/>
      <c r="P175" s="56"/>
      <c r="Q175" s="56"/>
      <c r="R175" s="56"/>
      <c r="S175" s="44">
        <v>21250</v>
      </c>
      <c r="T175" s="36" t="s">
        <v>181</v>
      </c>
      <c r="U175" s="36"/>
      <c r="V175" s="14" t="s">
        <v>64</v>
      </c>
      <c r="W175" s="54">
        <v>1750</v>
      </c>
      <c r="X175" s="54">
        <f>+AA175+AC175+AF175+AI175+AL175</f>
        <v>1748</v>
      </c>
      <c r="Y175" s="54">
        <f t="shared" si="4"/>
        <v>2</v>
      </c>
      <c r="Z175" s="34">
        <v>131</v>
      </c>
      <c r="AA175" s="21">
        <v>129</v>
      </c>
      <c r="AB175" s="26">
        <f t="shared" si="67"/>
        <v>0.98473282442748089</v>
      </c>
      <c r="AC175" s="25">
        <v>413</v>
      </c>
      <c r="AD175" s="59">
        <v>413</v>
      </c>
      <c r="AE175" s="20">
        <f t="shared" si="0"/>
        <v>1</v>
      </c>
      <c r="AF175" s="25">
        <v>802</v>
      </c>
      <c r="AG175" s="59">
        <v>802</v>
      </c>
      <c r="AH175" s="26">
        <f t="shared" si="40"/>
        <v>1</v>
      </c>
      <c r="AI175" s="199">
        <v>325</v>
      </c>
      <c r="AJ175" s="59">
        <v>325</v>
      </c>
      <c r="AK175" s="228">
        <f t="shared" si="64"/>
        <v>1</v>
      </c>
      <c r="AL175" s="25">
        <v>79</v>
      </c>
      <c r="AM175" s="21"/>
      <c r="AN175" s="20">
        <f t="shared" si="65"/>
        <v>0</v>
      </c>
      <c r="AO175" s="194">
        <v>1</v>
      </c>
      <c r="AP175" s="194">
        <f>(AA175+AD175+AG175+AJ175+AM175)/(AL175+AI175+AF175+AC175+AA175)</f>
        <v>0.95480549199084663</v>
      </c>
      <c r="AQ175" s="51">
        <v>0.13730000000000001</v>
      </c>
      <c r="AR175" s="51">
        <v>4.0000000000000001E-3</v>
      </c>
      <c r="AS175" s="23" t="s">
        <v>430</v>
      </c>
    </row>
    <row r="176" spans="1:45" ht="63" x14ac:dyDescent="0.25">
      <c r="A176" s="14">
        <v>1</v>
      </c>
      <c r="B176" s="15" t="s">
        <v>36</v>
      </c>
      <c r="C176" s="14">
        <v>9</v>
      </c>
      <c r="D176" s="15" t="s">
        <v>98</v>
      </c>
      <c r="E176" s="14">
        <v>1</v>
      </c>
      <c r="F176" s="15" t="s">
        <v>50</v>
      </c>
      <c r="G176" s="14">
        <v>21</v>
      </c>
      <c r="H176" s="15" t="s">
        <v>165</v>
      </c>
      <c r="I176" s="14">
        <v>156</v>
      </c>
      <c r="J176" s="16" t="s">
        <v>224</v>
      </c>
      <c r="K176" s="14">
        <v>169</v>
      </c>
      <c r="L176" s="16" t="s">
        <v>225</v>
      </c>
      <c r="M176" s="44"/>
      <c r="N176" s="45" t="s">
        <v>46</v>
      </c>
      <c r="O176" s="45">
        <v>7682</v>
      </c>
      <c r="P176" s="52" t="s">
        <v>182</v>
      </c>
      <c r="Q176" s="52" t="s">
        <v>228</v>
      </c>
      <c r="R176" s="52">
        <v>3</v>
      </c>
      <c r="S176" s="53"/>
      <c r="T176" s="36" t="s">
        <v>181</v>
      </c>
      <c r="U176" s="36"/>
      <c r="V176" s="14" t="s">
        <v>64</v>
      </c>
      <c r="W176" s="54">
        <v>4</v>
      </c>
      <c r="X176" s="54">
        <f t="shared" ref="X176:X181" si="69">+Z176+AC176+AF176+AI176+AL176</f>
        <v>4</v>
      </c>
      <c r="Y176" s="54">
        <f t="shared" si="4"/>
        <v>0</v>
      </c>
      <c r="Z176" s="25">
        <v>0.5</v>
      </c>
      <c r="AA176" s="60">
        <v>0.5</v>
      </c>
      <c r="AB176" s="26">
        <f t="shared" si="67"/>
        <v>1</v>
      </c>
      <c r="AC176" s="25">
        <v>1</v>
      </c>
      <c r="AD176" s="59">
        <v>1</v>
      </c>
      <c r="AE176" s="20">
        <f t="shared" si="0"/>
        <v>1</v>
      </c>
      <c r="AF176" s="25">
        <v>1</v>
      </c>
      <c r="AG176" s="59">
        <v>1</v>
      </c>
      <c r="AH176" s="26">
        <f t="shared" si="40"/>
        <v>1</v>
      </c>
      <c r="AI176" s="199">
        <v>1</v>
      </c>
      <c r="AJ176" s="59">
        <v>1</v>
      </c>
      <c r="AK176" s="228">
        <f t="shared" si="64"/>
        <v>1</v>
      </c>
      <c r="AL176" s="25">
        <v>0.5</v>
      </c>
      <c r="AM176" s="21"/>
      <c r="AN176" s="20">
        <f t="shared" si="65"/>
        <v>0</v>
      </c>
      <c r="AO176" s="55"/>
      <c r="AP176" s="55"/>
      <c r="AQ176" s="51"/>
      <c r="AR176" s="51"/>
      <c r="AS176" s="23" t="s">
        <v>430</v>
      </c>
    </row>
    <row r="177" spans="1:45" ht="63" x14ac:dyDescent="0.25">
      <c r="A177" s="14">
        <v>1</v>
      </c>
      <c r="B177" s="15" t="s">
        <v>36</v>
      </c>
      <c r="C177" s="14">
        <v>9</v>
      </c>
      <c r="D177" s="15" t="s">
        <v>98</v>
      </c>
      <c r="E177" s="14">
        <v>1</v>
      </c>
      <c r="F177" s="15" t="s">
        <v>50</v>
      </c>
      <c r="G177" s="14">
        <v>21</v>
      </c>
      <c r="H177" s="15" t="s">
        <v>165</v>
      </c>
      <c r="I177" s="14">
        <v>156</v>
      </c>
      <c r="J177" s="16" t="s">
        <v>224</v>
      </c>
      <c r="K177" s="14">
        <v>169</v>
      </c>
      <c r="L177" s="16" t="s">
        <v>225</v>
      </c>
      <c r="M177" s="44"/>
      <c r="N177" s="45" t="s">
        <v>46</v>
      </c>
      <c r="O177" s="45">
        <v>7682</v>
      </c>
      <c r="P177" s="52" t="s">
        <v>182</v>
      </c>
      <c r="Q177" s="52" t="s">
        <v>229</v>
      </c>
      <c r="R177" s="52"/>
      <c r="S177" s="53"/>
      <c r="T177" s="36" t="s">
        <v>181</v>
      </c>
      <c r="U177" s="36"/>
      <c r="V177" s="14" t="s">
        <v>64</v>
      </c>
      <c r="W177" s="54">
        <v>4</v>
      </c>
      <c r="X177" s="54">
        <f t="shared" si="69"/>
        <v>4</v>
      </c>
      <c r="Y177" s="54">
        <f t="shared" si="4"/>
        <v>0</v>
      </c>
      <c r="Z177" s="25">
        <v>0.5</v>
      </c>
      <c r="AA177" s="60">
        <v>0.5</v>
      </c>
      <c r="AB177" s="26">
        <f t="shared" si="67"/>
        <v>1</v>
      </c>
      <c r="AC177" s="25">
        <v>1</v>
      </c>
      <c r="AD177" s="59">
        <v>1</v>
      </c>
      <c r="AE177" s="20">
        <f t="shared" si="0"/>
        <v>1</v>
      </c>
      <c r="AF177" s="25">
        <v>1</v>
      </c>
      <c r="AG177" s="21">
        <v>1</v>
      </c>
      <c r="AH177" s="26">
        <f t="shared" si="40"/>
        <v>1</v>
      </c>
      <c r="AI177" s="199">
        <v>1</v>
      </c>
      <c r="AJ177" s="59">
        <v>1</v>
      </c>
      <c r="AK177" s="228">
        <f t="shared" si="64"/>
        <v>1</v>
      </c>
      <c r="AL177" s="25">
        <v>0.5</v>
      </c>
      <c r="AM177" s="21"/>
      <c r="AN177" s="20">
        <f t="shared" si="65"/>
        <v>0</v>
      </c>
      <c r="AO177" s="55"/>
      <c r="AP177" s="55"/>
      <c r="AQ177" s="51"/>
      <c r="AR177" s="51"/>
      <c r="AS177" s="23" t="s">
        <v>430</v>
      </c>
    </row>
    <row r="178" spans="1:45" ht="63" x14ac:dyDescent="0.25">
      <c r="A178" s="14">
        <v>1</v>
      </c>
      <c r="B178" s="15" t="s">
        <v>36</v>
      </c>
      <c r="C178" s="14">
        <v>9</v>
      </c>
      <c r="D178" s="15" t="s">
        <v>98</v>
      </c>
      <c r="E178" s="14">
        <v>1</v>
      </c>
      <c r="F178" s="15" t="s">
        <v>50</v>
      </c>
      <c r="G178" s="14">
        <v>21</v>
      </c>
      <c r="H178" s="15" t="s">
        <v>165</v>
      </c>
      <c r="I178" s="14">
        <v>156</v>
      </c>
      <c r="J178" s="16" t="s">
        <v>224</v>
      </c>
      <c r="K178" s="14">
        <v>169</v>
      </c>
      <c r="L178" s="16" t="s">
        <v>225</v>
      </c>
      <c r="M178" s="44"/>
      <c r="N178" s="45" t="s">
        <v>46</v>
      </c>
      <c r="O178" s="45">
        <v>7682</v>
      </c>
      <c r="P178" s="52" t="s">
        <v>182</v>
      </c>
      <c r="Q178" s="52" t="s">
        <v>547</v>
      </c>
      <c r="R178" s="52"/>
      <c r="S178" s="53"/>
      <c r="T178" s="36" t="s">
        <v>181</v>
      </c>
      <c r="U178" s="36"/>
      <c r="V178" s="14" t="s">
        <v>64</v>
      </c>
      <c r="W178" s="54">
        <v>1022</v>
      </c>
      <c r="X178" s="54">
        <f>+AA178+AD178+AF178+AI178+AL178</f>
        <v>818</v>
      </c>
      <c r="Y178" s="54">
        <f t="shared" si="4"/>
        <v>204</v>
      </c>
      <c r="Z178" s="34">
        <v>97</v>
      </c>
      <c r="AA178" s="21">
        <v>96</v>
      </c>
      <c r="AB178" s="26">
        <f t="shared" si="67"/>
        <v>0.98969072164948457</v>
      </c>
      <c r="AC178" s="25">
        <v>204</v>
      </c>
      <c r="AD178" s="59">
        <v>204</v>
      </c>
      <c r="AE178" s="20">
        <f t="shared" si="0"/>
        <v>1</v>
      </c>
      <c r="AF178" s="25">
        <v>344</v>
      </c>
      <c r="AG178" s="59">
        <v>344</v>
      </c>
      <c r="AH178" s="26">
        <f t="shared" si="40"/>
        <v>1</v>
      </c>
      <c r="AI178" s="199">
        <v>128</v>
      </c>
      <c r="AJ178" s="59">
        <v>128</v>
      </c>
      <c r="AK178" s="228">
        <f t="shared" si="64"/>
        <v>1</v>
      </c>
      <c r="AL178" s="25">
        <v>46</v>
      </c>
      <c r="AM178" s="21"/>
      <c r="AN178" s="20">
        <f t="shared" si="65"/>
        <v>0</v>
      </c>
      <c r="AO178" s="55"/>
      <c r="AP178" s="55"/>
      <c r="AQ178" s="51"/>
      <c r="AR178" s="51"/>
      <c r="AS178" s="23" t="s">
        <v>430</v>
      </c>
    </row>
    <row r="179" spans="1:45" ht="63" x14ac:dyDescent="0.25">
      <c r="A179" s="14">
        <v>1</v>
      </c>
      <c r="B179" s="15" t="s">
        <v>36</v>
      </c>
      <c r="C179" s="14">
        <v>9</v>
      </c>
      <c r="D179" s="15" t="s">
        <v>98</v>
      </c>
      <c r="E179" s="14">
        <v>1</v>
      </c>
      <c r="F179" s="15" t="s">
        <v>50</v>
      </c>
      <c r="G179" s="14">
        <v>21</v>
      </c>
      <c r="H179" s="15" t="s">
        <v>165</v>
      </c>
      <c r="I179" s="14">
        <v>156</v>
      </c>
      <c r="J179" s="16" t="s">
        <v>224</v>
      </c>
      <c r="K179" s="14">
        <v>169</v>
      </c>
      <c r="L179" s="16" t="s">
        <v>225</v>
      </c>
      <c r="M179" s="44"/>
      <c r="N179" s="45" t="s">
        <v>46</v>
      </c>
      <c r="O179" s="45">
        <v>7682</v>
      </c>
      <c r="P179" s="52" t="s">
        <v>182</v>
      </c>
      <c r="Q179" s="52" t="s">
        <v>582</v>
      </c>
      <c r="R179" s="52"/>
      <c r="S179" s="53"/>
      <c r="T179" s="36" t="s">
        <v>181</v>
      </c>
      <c r="U179" s="36"/>
      <c r="V179" s="14" t="s">
        <v>64</v>
      </c>
      <c r="W179" s="54">
        <v>284</v>
      </c>
      <c r="X179" s="54">
        <f>+AA179+AC179+AF179+AI179+AL179</f>
        <v>337</v>
      </c>
      <c r="Y179" s="54">
        <f t="shared" si="4"/>
        <v>-53</v>
      </c>
      <c r="Z179" s="34">
        <v>32</v>
      </c>
      <c r="AA179" s="21">
        <v>31</v>
      </c>
      <c r="AB179" s="26">
        <f t="shared" si="67"/>
        <v>0.96875</v>
      </c>
      <c r="AC179" s="25">
        <v>81</v>
      </c>
      <c r="AD179" s="59">
        <v>81</v>
      </c>
      <c r="AE179" s="20">
        <f t="shared" si="0"/>
        <v>1</v>
      </c>
      <c r="AF179" s="25">
        <v>142</v>
      </c>
      <c r="AG179" s="59">
        <v>142</v>
      </c>
      <c r="AH179" s="26">
        <f t="shared" si="40"/>
        <v>1</v>
      </c>
      <c r="AI179" s="199">
        <v>65</v>
      </c>
      <c r="AJ179" s="59">
        <v>65</v>
      </c>
      <c r="AK179" s="228">
        <f t="shared" si="64"/>
        <v>1</v>
      </c>
      <c r="AL179" s="25">
        <v>18</v>
      </c>
      <c r="AM179" s="21"/>
      <c r="AN179" s="20">
        <f t="shared" si="65"/>
        <v>0</v>
      </c>
      <c r="AO179" s="55"/>
      <c r="AP179" s="55"/>
      <c r="AQ179" s="51"/>
      <c r="AR179" s="51"/>
      <c r="AS179" s="23" t="s">
        <v>430</v>
      </c>
    </row>
    <row r="180" spans="1:45" ht="63" x14ac:dyDescent="0.25">
      <c r="A180" s="14">
        <v>1</v>
      </c>
      <c r="B180" s="15" t="s">
        <v>36</v>
      </c>
      <c r="C180" s="14">
        <v>9</v>
      </c>
      <c r="D180" s="15" t="s">
        <v>98</v>
      </c>
      <c r="E180" s="14">
        <v>1</v>
      </c>
      <c r="F180" s="15" t="s">
        <v>50</v>
      </c>
      <c r="G180" s="14">
        <v>21</v>
      </c>
      <c r="H180" s="15" t="s">
        <v>165</v>
      </c>
      <c r="I180" s="14">
        <v>157</v>
      </c>
      <c r="J180" s="196" t="s">
        <v>442</v>
      </c>
      <c r="K180" s="14">
        <v>170</v>
      </c>
      <c r="L180" s="16" t="s">
        <v>230</v>
      </c>
      <c r="M180" s="44">
        <v>0</v>
      </c>
      <c r="N180" s="45" t="s">
        <v>42</v>
      </c>
      <c r="O180" s="46"/>
      <c r="P180" s="56"/>
      <c r="Q180" s="56"/>
      <c r="R180" s="56"/>
      <c r="S180" s="44">
        <f>+W180</f>
        <v>700</v>
      </c>
      <c r="T180" s="27" t="s">
        <v>69</v>
      </c>
      <c r="U180" s="27"/>
      <c r="V180" s="14" t="s">
        <v>64</v>
      </c>
      <c r="W180" s="54">
        <v>700</v>
      </c>
      <c r="X180" s="54">
        <f t="shared" si="69"/>
        <v>1095.8800000000001</v>
      </c>
      <c r="Y180" s="54">
        <f t="shared" si="4"/>
        <v>-395.88000000000011</v>
      </c>
      <c r="Z180" s="34">
        <v>149</v>
      </c>
      <c r="AA180" s="21">
        <v>151.88</v>
      </c>
      <c r="AB180" s="22">
        <f t="shared" si="67"/>
        <v>1.0193288590604026</v>
      </c>
      <c r="AC180" s="25">
        <v>340</v>
      </c>
      <c r="AD180" s="21">
        <v>344.12</v>
      </c>
      <c r="AE180" s="22">
        <f t="shared" si="0"/>
        <v>1.0121176470588236</v>
      </c>
      <c r="AF180" s="25">
        <v>219</v>
      </c>
      <c r="AG180" s="59">
        <v>219</v>
      </c>
      <c r="AH180" s="26">
        <f t="shared" si="40"/>
        <v>1</v>
      </c>
      <c r="AI180" s="199">
        <v>243</v>
      </c>
      <c r="AJ180" s="30">
        <v>245</v>
      </c>
      <c r="AK180" s="228">
        <f t="shared" si="64"/>
        <v>1.0082304526748971</v>
      </c>
      <c r="AL180" s="35">
        <v>144.88</v>
      </c>
      <c r="AM180" s="21"/>
      <c r="AN180" s="20">
        <f t="shared" si="65"/>
        <v>0</v>
      </c>
      <c r="AO180" s="194">
        <v>1.0021</v>
      </c>
      <c r="AP180" s="194">
        <v>0.87039999999999995</v>
      </c>
      <c r="AQ180" s="51">
        <v>0.28000000000000003</v>
      </c>
      <c r="AR180" s="51">
        <v>0.04</v>
      </c>
      <c r="AS180" s="23" t="s">
        <v>431</v>
      </c>
    </row>
    <row r="181" spans="1:45" ht="63" x14ac:dyDescent="0.25">
      <c r="A181" s="14">
        <v>1</v>
      </c>
      <c r="B181" s="15" t="s">
        <v>36</v>
      </c>
      <c r="C181" s="14">
        <v>9</v>
      </c>
      <c r="D181" s="15" t="s">
        <v>98</v>
      </c>
      <c r="E181" s="14">
        <v>1</v>
      </c>
      <c r="F181" s="15" t="s">
        <v>50</v>
      </c>
      <c r="G181" s="14">
        <v>21</v>
      </c>
      <c r="H181" s="15" t="s">
        <v>165</v>
      </c>
      <c r="I181" s="14">
        <v>157</v>
      </c>
      <c r="J181" s="16" t="s">
        <v>442</v>
      </c>
      <c r="K181" s="14">
        <v>170</v>
      </c>
      <c r="L181" s="16" t="s">
        <v>230</v>
      </c>
      <c r="M181" s="44"/>
      <c r="N181" s="45" t="s">
        <v>46</v>
      </c>
      <c r="O181" s="45">
        <v>7611</v>
      </c>
      <c r="P181" s="52" t="s">
        <v>202</v>
      </c>
      <c r="Q181" s="16" t="s">
        <v>581</v>
      </c>
      <c r="R181" s="16"/>
      <c r="S181" s="63"/>
      <c r="T181" s="27" t="s">
        <v>69</v>
      </c>
      <c r="U181" s="27"/>
      <c r="V181" s="14" t="s">
        <v>64</v>
      </c>
      <c r="W181" s="54">
        <v>700</v>
      </c>
      <c r="X181" s="54">
        <f t="shared" si="69"/>
        <v>1095.8800000000001</v>
      </c>
      <c r="Y181" s="54">
        <f t="shared" si="4"/>
        <v>-395.88000000000011</v>
      </c>
      <c r="Z181" s="34">
        <v>149</v>
      </c>
      <c r="AA181" s="21">
        <v>151.88</v>
      </c>
      <c r="AB181" s="26">
        <f t="shared" si="67"/>
        <v>1.0193288590604026</v>
      </c>
      <c r="AC181" s="25">
        <v>340</v>
      </c>
      <c r="AD181" s="21">
        <v>344.12</v>
      </c>
      <c r="AE181" s="20">
        <f t="shared" si="0"/>
        <v>1.0121176470588236</v>
      </c>
      <c r="AF181" s="25">
        <v>219</v>
      </c>
      <c r="AG181" s="21">
        <v>219</v>
      </c>
      <c r="AH181" s="26">
        <f t="shared" si="40"/>
        <v>1</v>
      </c>
      <c r="AI181" s="199">
        <v>243</v>
      </c>
      <c r="AJ181" s="59">
        <v>245</v>
      </c>
      <c r="AK181" s="251">
        <f t="shared" si="64"/>
        <v>1.0082304526748971</v>
      </c>
      <c r="AL181" s="35">
        <v>144.88</v>
      </c>
      <c r="AM181" s="21"/>
      <c r="AN181" s="20">
        <f t="shared" si="65"/>
        <v>0</v>
      </c>
      <c r="AO181" s="55"/>
      <c r="AP181" s="55"/>
      <c r="AQ181" s="51"/>
      <c r="AR181" s="51"/>
      <c r="AS181" s="23" t="s">
        <v>431</v>
      </c>
    </row>
    <row r="182" spans="1:45" ht="63" x14ac:dyDescent="0.25">
      <c r="A182" s="14">
        <v>1</v>
      </c>
      <c r="B182" s="15" t="s">
        <v>36</v>
      </c>
      <c r="C182" s="14">
        <v>9</v>
      </c>
      <c r="D182" s="15" t="s">
        <v>98</v>
      </c>
      <c r="E182" s="14">
        <v>1</v>
      </c>
      <c r="F182" s="15" t="s">
        <v>50</v>
      </c>
      <c r="G182" s="14">
        <v>21</v>
      </c>
      <c r="H182" s="15" t="s">
        <v>165</v>
      </c>
      <c r="I182" s="14">
        <v>157</v>
      </c>
      <c r="J182" s="16" t="s">
        <v>442</v>
      </c>
      <c r="K182" s="14">
        <v>170</v>
      </c>
      <c r="L182" s="16" t="s">
        <v>230</v>
      </c>
      <c r="M182" s="44"/>
      <c r="N182" s="45" t="s">
        <v>46</v>
      </c>
      <c r="O182" s="45">
        <v>7611</v>
      </c>
      <c r="P182" s="52" t="s">
        <v>202</v>
      </c>
      <c r="Q182" s="16" t="s">
        <v>231</v>
      </c>
      <c r="R182" s="16"/>
      <c r="S182" s="63"/>
      <c r="T182" s="27" t="s">
        <v>69</v>
      </c>
      <c r="U182" s="17"/>
      <c r="V182" s="14" t="s">
        <v>45</v>
      </c>
      <c r="W182" s="49">
        <v>1</v>
      </c>
      <c r="X182" s="49">
        <f t="shared" ref="X182:X183" si="70">+AC182</f>
        <v>1</v>
      </c>
      <c r="Y182" s="49">
        <f t="shared" si="4"/>
        <v>0</v>
      </c>
      <c r="Z182" s="18">
        <v>1</v>
      </c>
      <c r="AA182" s="19">
        <v>0.93</v>
      </c>
      <c r="AB182" s="26">
        <f t="shared" si="67"/>
        <v>0.93</v>
      </c>
      <c r="AC182" s="18">
        <v>1</v>
      </c>
      <c r="AD182" s="19">
        <v>1</v>
      </c>
      <c r="AE182" s="20">
        <f t="shared" si="0"/>
        <v>1</v>
      </c>
      <c r="AF182" s="18">
        <v>1</v>
      </c>
      <c r="AG182" s="50">
        <v>1</v>
      </c>
      <c r="AH182" s="26">
        <f t="shared" si="40"/>
        <v>1</v>
      </c>
      <c r="AI182" s="202">
        <v>1</v>
      </c>
      <c r="AJ182" s="202">
        <v>1</v>
      </c>
      <c r="AK182" s="228">
        <f t="shared" si="64"/>
        <v>1</v>
      </c>
      <c r="AL182" s="18">
        <v>1</v>
      </c>
      <c r="AM182" s="21"/>
      <c r="AN182" s="20">
        <f t="shared" si="65"/>
        <v>0</v>
      </c>
      <c r="AO182" s="55"/>
      <c r="AP182" s="55"/>
      <c r="AQ182" s="51"/>
      <c r="AR182" s="51"/>
      <c r="AS182" s="23" t="s">
        <v>431</v>
      </c>
    </row>
    <row r="183" spans="1:45" ht="78.75" x14ac:dyDescent="0.25">
      <c r="A183" s="14">
        <v>1</v>
      </c>
      <c r="B183" s="15" t="s">
        <v>36</v>
      </c>
      <c r="C183" s="14">
        <v>9</v>
      </c>
      <c r="D183" s="15" t="s">
        <v>98</v>
      </c>
      <c r="E183" s="14">
        <v>1</v>
      </c>
      <c r="F183" s="15" t="s">
        <v>50</v>
      </c>
      <c r="G183" s="14">
        <v>21</v>
      </c>
      <c r="H183" s="15" t="s">
        <v>165</v>
      </c>
      <c r="I183" s="14">
        <v>158</v>
      </c>
      <c r="J183" s="16" t="s">
        <v>232</v>
      </c>
      <c r="K183" s="14">
        <v>171</v>
      </c>
      <c r="L183" s="16" t="s">
        <v>233</v>
      </c>
      <c r="M183" s="44">
        <v>0</v>
      </c>
      <c r="N183" s="45" t="s">
        <v>42</v>
      </c>
      <c r="O183" s="46"/>
      <c r="P183" s="47"/>
      <c r="Q183" s="47"/>
      <c r="R183" s="47"/>
      <c r="S183" s="48">
        <v>1</v>
      </c>
      <c r="T183" s="17" t="s">
        <v>43</v>
      </c>
      <c r="U183" s="17" t="s">
        <v>128</v>
      </c>
      <c r="V183" s="14" t="s">
        <v>45</v>
      </c>
      <c r="W183" s="49">
        <v>1</v>
      </c>
      <c r="X183" s="49">
        <f t="shared" si="70"/>
        <v>1</v>
      </c>
      <c r="Y183" s="49">
        <f t="shared" si="4"/>
        <v>0</v>
      </c>
      <c r="Z183" s="18">
        <v>1</v>
      </c>
      <c r="AA183" s="19">
        <v>1</v>
      </c>
      <c r="AB183" s="26">
        <f t="shared" si="67"/>
        <v>1</v>
      </c>
      <c r="AC183" s="18">
        <v>1</v>
      </c>
      <c r="AD183" s="33">
        <v>0.99850000000000005</v>
      </c>
      <c r="AE183" s="22">
        <f t="shared" si="0"/>
        <v>0.99850000000000005</v>
      </c>
      <c r="AF183" s="18">
        <v>1</v>
      </c>
      <c r="AG183" s="95">
        <v>1</v>
      </c>
      <c r="AH183" s="26">
        <f t="shared" si="40"/>
        <v>1</v>
      </c>
      <c r="AI183" s="197">
        <v>1</v>
      </c>
      <c r="AJ183" s="197">
        <v>1</v>
      </c>
      <c r="AK183" s="228">
        <f t="shared" si="64"/>
        <v>1</v>
      </c>
      <c r="AL183" s="18">
        <v>1</v>
      </c>
      <c r="AM183" s="21"/>
      <c r="AN183" s="20">
        <f t="shared" si="65"/>
        <v>0</v>
      </c>
      <c r="AO183" s="194">
        <f>+(AD183+AA183+AG183+AJ183)/(AC183+Z183+AF183+AI183)</f>
        <v>0.99962499999999999</v>
      </c>
      <c r="AP183" s="194">
        <f>+(AM183+AJ183+AG183+AD183+AA183)/(Z183+AC183+AF183+AI183+AL183)</f>
        <v>0.79969999999999997</v>
      </c>
      <c r="AQ183" s="51">
        <v>0.87</v>
      </c>
      <c r="AR183" s="51">
        <v>0.17399999999999999</v>
      </c>
      <c r="AS183" s="23" t="s">
        <v>431</v>
      </c>
    </row>
    <row r="184" spans="1:45" ht="78.75" x14ac:dyDescent="0.25">
      <c r="A184" s="14">
        <v>1</v>
      </c>
      <c r="B184" s="15" t="s">
        <v>36</v>
      </c>
      <c r="C184" s="14">
        <v>9</v>
      </c>
      <c r="D184" s="15" t="s">
        <v>98</v>
      </c>
      <c r="E184" s="14">
        <v>1</v>
      </c>
      <c r="F184" s="15" t="s">
        <v>50</v>
      </c>
      <c r="G184" s="14">
        <v>21</v>
      </c>
      <c r="H184" s="15" t="s">
        <v>165</v>
      </c>
      <c r="I184" s="14">
        <v>158</v>
      </c>
      <c r="J184" s="16" t="s">
        <v>232</v>
      </c>
      <c r="K184" s="14">
        <v>171</v>
      </c>
      <c r="L184" s="16" t="s">
        <v>233</v>
      </c>
      <c r="M184" s="15"/>
      <c r="N184" s="45" t="s">
        <v>46</v>
      </c>
      <c r="O184" s="45">
        <v>7650</v>
      </c>
      <c r="P184" s="16" t="s">
        <v>234</v>
      </c>
      <c r="Q184" s="16" t="s">
        <v>612</v>
      </c>
      <c r="R184" s="16"/>
      <c r="S184" s="63"/>
      <c r="T184" s="17" t="s">
        <v>43</v>
      </c>
      <c r="U184" s="24" t="s">
        <v>128</v>
      </c>
      <c r="V184" s="14" t="s">
        <v>64</v>
      </c>
      <c r="W184" s="54">
        <v>8</v>
      </c>
      <c r="X184" s="54">
        <f t="shared" ref="X184:X189" si="71">+Z184+AC184+AF184+AI184+AL184</f>
        <v>9</v>
      </c>
      <c r="Y184" s="54">
        <f t="shared" si="4"/>
        <v>-1</v>
      </c>
      <c r="Z184" s="34">
        <v>2</v>
      </c>
      <c r="AA184" s="21">
        <v>2</v>
      </c>
      <c r="AB184" s="26">
        <f t="shared" si="67"/>
        <v>1</v>
      </c>
      <c r="AC184" s="25">
        <v>2</v>
      </c>
      <c r="AD184" s="59">
        <v>2</v>
      </c>
      <c r="AE184" s="20">
        <f t="shared" si="0"/>
        <v>1</v>
      </c>
      <c r="AF184" s="25">
        <v>2</v>
      </c>
      <c r="AG184" s="59">
        <v>2</v>
      </c>
      <c r="AH184" s="26">
        <f t="shared" si="40"/>
        <v>1</v>
      </c>
      <c r="AI184" s="199">
        <v>2</v>
      </c>
      <c r="AJ184" s="59">
        <v>2</v>
      </c>
      <c r="AK184" s="227">
        <f t="shared" si="64"/>
        <v>1</v>
      </c>
      <c r="AL184" s="25">
        <v>1</v>
      </c>
      <c r="AM184" s="21"/>
      <c r="AN184" s="64" t="s">
        <v>94</v>
      </c>
      <c r="AO184" s="55"/>
      <c r="AP184" s="55"/>
      <c r="AQ184" s="51"/>
      <c r="AR184" s="51"/>
      <c r="AS184" s="23" t="s">
        <v>431</v>
      </c>
    </row>
    <row r="185" spans="1:45" ht="78.75" x14ac:dyDescent="0.25">
      <c r="A185" s="14">
        <v>1</v>
      </c>
      <c r="B185" s="15" t="s">
        <v>36</v>
      </c>
      <c r="C185" s="14">
        <v>9</v>
      </c>
      <c r="D185" s="15" t="s">
        <v>98</v>
      </c>
      <c r="E185" s="14">
        <v>1</v>
      </c>
      <c r="F185" s="15" t="s">
        <v>50</v>
      </c>
      <c r="G185" s="14">
        <v>21</v>
      </c>
      <c r="H185" s="15" t="s">
        <v>165</v>
      </c>
      <c r="I185" s="14">
        <v>158</v>
      </c>
      <c r="J185" s="16" t="s">
        <v>232</v>
      </c>
      <c r="K185" s="14">
        <v>171</v>
      </c>
      <c r="L185" s="16" t="s">
        <v>233</v>
      </c>
      <c r="M185" s="15"/>
      <c r="N185" s="45" t="s">
        <v>46</v>
      </c>
      <c r="O185" s="45">
        <v>7650</v>
      </c>
      <c r="P185" s="16" t="s">
        <v>234</v>
      </c>
      <c r="Q185" s="16" t="s">
        <v>613</v>
      </c>
      <c r="R185" s="16"/>
      <c r="S185" s="63"/>
      <c r="T185" s="17" t="s">
        <v>43</v>
      </c>
      <c r="U185" s="24" t="s">
        <v>128</v>
      </c>
      <c r="V185" s="14" t="s">
        <v>64</v>
      </c>
      <c r="W185" s="54">
        <v>4</v>
      </c>
      <c r="X185" s="54">
        <f t="shared" si="71"/>
        <v>5</v>
      </c>
      <c r="Y185" s="54">
        <f t="shared" si="4"/>
        <v>-1</v>
      </c>
      <c r="Z185" s="34">
        <v>0</v>
      </c>
      <c r="AA185" s="21">
        <v>0</v>
      </c>
      <c r="AB185" s="64" t="s">
        <v>94</v>
      </c>
      <c r="AC185" s="25">
        <v>1</v>
      </c>
      <c r="AD185" s="59">
        <v>1</v>
      </c>
      <c r="AE185" s="20">
        <f t="shared" si="0"/>
        <v>1</v>
      </c>
      <c r="AF185" s="25">
        <v>2</v>
      </c>
      <c r="AG185" s="59">
        <v>2</v>
      </c>
      <c r="AH185" s="26">
        <f t="shared" si="40"/>
        <v>1</v>
      </c>
      <c r="AI185" s="199">
        <v>2</v>
      </c>
      <c r="AJ185" s="59">
        <v>2</v>
      </c>
      <c r="AK185" s="227">
        <f t="shared" si="64"/>
        <v>1</v>
      </c>
      <c r="AL185" s="25">
        <v>0</v>
      </c>
      <c r="AM185" s="21"/>
      <c r="AN185" s="64" t="s">
        <v>94</v>
      </c>
      <c r="AO185" s="55"/>
      <c r="AP185" s="55"/>
      <c r="AQ185" s="51"/>
      <c r="AR185" s="51"/>
      <c r="AS185" s="23" t="s">
        <v>431</v>
      </c>
    </row>
    <row r="186" spans="1:45" ht="78.75" x14ac:dyDescent="0.25">
      <c r="A186" s="14">
        <v>1</v>
      </c>
      <c r="B186" s="15" t="s">
        <v>36</v>
      </c>
      <c r="C186" s="14">
        <v>9</v>
      </c>
      <c r="D186" s="15" t="s">
        <v>98</v>
      </c>
      <c r="E186" s="14">
        <v>1</v>
      </c>
      <c r="F186" s="15" t="s">
        <v>50</v>
      </c>
      <c r="G186" s="14">
        <v>21</v>
      </c>
      <c r="H186" s="15" t="s">
        <v>165</v>
      </c>
      <c r="I186" s="14">
        <v>158</v>
      </c>
      <c r="J186" s="16" t="s">
        <v>232</v>
      </c>
      <c r="K186" s="14">
        <v>171</v>
      </c>
      <c r="L186" s="16" t="s">
        <v>233</v>
      </c>
      <c r="M186" s="15"/>
      <c r="N186" s="45" t="s">
        <v>46</v>
      </c>
      <c r="O186" s="45">
        <v>7650</v>
      </c>
      <c r="P186" s="16" t="s">
        <v>234</v>
      </c>
      <c r="Q186" s="16" t="s">
        <v>588</v>
      </c>
      <c r="R186" s="16"/>
      <c r="S186" s="63"/>
      <c r="T186" s="17" t="s">
        <v>43</v>
      </c>
      <c r="U186" s="24" t="s">
        <v>128</v>
      </c>
      <c r="V186" s="14" t="s">
        <v>64</v>
      </c>
      <c r="W186" s="54">
        <v>3</v>
      </c>
      <c r="X186" s="54">
        <f t="shared" si="71"/>
        <v>4</v>
      </c>
      <c r="Y186" s="54">
        <f t="shared" si="4"/>
        <v>-1</v>
      </c>
      <c r="Z186" s="34">
        <v>0</v>
      </c>
      <c r="AA186" s="21">
        <v>0</v>
      </c>
      <c r="AB186" s="64" t="s">
        <v>94</v>
      </c>
      <c r="AC186" s="35">
        <v>0.93</v>
      </c>
      <c r="AD186" s="21">
        <v>0.93</v>
      </c>
      <c r="AE186" s="20">
        <f t="shared" si="0"/>
        <v>1</v>
      </c>
      <c r="AF186" s="35">
        <v>1.07</v>
      </c>
      <c r="AG186" s="21">
        <v>1.1399999999999999</v>
      </c>
      <c r="AH186" s="26">
        <f t="shared" si="40"/>
        <v>1.0654205607476634</v>
      </c>
      <c r="AI186" s="199">
        <v>1</v>
      </c>
      <c r="AJ186" s="59">
        <v>1</v>
      </c>
      <c r="AK186" s="227">
        <f t="shared" si="64"/>
        <v>1</v>
      </c>
      <c r="AL186" s="25">
        <v>1</v>
      </c>
      <c r="AM186" s="21"/>
      <c r="AN186" s="64" t="s">
        <v>94</v>
      </c>
      <c r="AO186" s="55"/>
      <c r="AP186" s="55"/>
      <c r="AQ186" s="51"/>
      <c r="AR186" s="51"/>
      <c r="AS186" s="23" t="s">
        <v>431</v>
      </c>
    </row>
    <row r="187" spans="1:45" ht="87.75" customHeight="1" x14ac:dyDescent="0.25">
      <c r="A187" s="14">
        <v>1</v>
      </c>
      <c r="B187" s="15" t="s">
        <v>36</v>
      </c>
      <c r="C187" s="14">
        <v>9</v>
      </c>
      <c r="D187" s="15" t="s">
        <v>98</v>
      </c>
      <c r="E187" s="14">
        <v>1</v>
      </c>
      <c r="F187" s="15" t="s">
        <v>50</v>
      </c>
      <c r="G187" s="14">
        <v>21</v>
      </c>
      <c r="H187" s="15" t="s">
        <v>165</v>
      </c>
      <c r="I187" s="14">
        <v>158</v>
      </c>
      <c r="J187" s="16" t="s">
        <v>232</v>
      </c>
      <c r="K187" s="14">
        <v>171</v>
      </c>
      <c r="L187" s="16" t="s">
        <v>233</v>
      </c>
      <c r="M187" s="15"/>
      <c r="N187" s="45" t="s">
        <v>46</v>
      </c>
      <c r="O187" s="45">
        <v>7650</v>
      </c>
      <c r="P187" s="16" t="s">
        <v>234</v>
      </c>
      <c r="Q187" s="16" t="s">
        <v>614</v>
      </c>
      <c r="R187" s="16"/>
      <c r="S187" s="103" t="s">
        <v>468</v>
      </c>
      <c r="T187" s="17" t="s">
        <v>43</v>
      </c>
      <c r="U187" s="24" t="s">
        <v>128</v>
      </c>
      <c r="V187" s="14" t="s">
        <v>64</v>
      </c>
      <c r="W187" s="54">
        <v>1649</v>
      </c>
      <c r="X187" s="54">
        <f t="shared" si="71"/>
        <v>2169</v>
      </c>
      <c r="Y187" s="54">
        <f t="shared" si="4"/>
        <v>-520</v>
      </c>
      <c r="Z187" s="34">
        <v>529</v>
      </c>
      <c r="AA187" s="21">
        <v>529</v>
      </c>
      <c r="AB187" s="26">
        <f>+AA187/Z187</f>
        <v>1</v>
      </c>
      <c r="AC187" s="25">
        <v>650</v>
      </c>
      <c r="AD187" s="59">
        <v>649</v>
      </c>
      <c r="AE187" s="26">
        <f t="shared" si="0"/>
        <v>0.99846153846153851</v>
      </c>
      <c r="AF187" s="25">
        <v>505</v>
      </c>
      <c r="AG187" s="59">
        <v>505</v>
      </c>
      <c r="AH187" s="26">
        <f t="shared" si="40"/>
        <v>1</v>
      </c>
      <c r="AI187" s="199">
        <v>427</v>
      </c>
      <c r="AJ187" s="225">
        <v>427</v>
      </c>
      <c r="AK187" s="228">
        <f t="shared" si="64"/>
        <v>1</v>
      </c>
      <c r="AL187" s="25">
        <v>58</v>
      </c>
      <c r="AM187" s="21"/>
      <c r="AN187" s="20">
        <f t="shared" ref="AN187:AN204" si="72">+AM187/AL187</f>
        <v>0</v>
      </c>
      <c r="AO187" s="55"/>
      <c r="AP187" s="55"/>
      <c r="AQ187" s="51"/>
      <c r="AR187" s="51"/>
      <c r="AS187" s="23" t="s">
        <v>431</v>
      </c>
    </row>
    <row r="188" spans="1:45" ht="78.75" x14ac:dyDescent="0.25">
      <c r="A188" s="14">
        <v>1</v>
      </c>
      <c r="B188" s="15" t="s">
        <v>36</v>
      </c>
      <c r="C188" s="14">
        <v>9</v>
      </c>
      <c r="D188" s="15" t="s">
        <v>98</v>
      </c>
      <c r="E188" s="14">
        <v>1</v>
      </c>
      <c r="F188" s="15" t="s">
        <v>50</v>
      </c>
      <c r="G188" s="14">
        <v>21</v>
      </c>
      <c r="H188" s="15" t="s">
        <v>165</v>
      </c>
      <c r="I188" s="14">
        <v>158</v>
      </c>
      <c r="J188" s="16" t="s">
        <v>232</v>
      </c>
      <c r="K188" s="14">
        <v>171</v>
      </c>
      <c r="L188" s="16" t="s">
        <v>233</v>
      </c>
      <c r="M188" s="15"/>
      <c r="N188" s="45" t="s">
        <v>46</v>
      </c>
      <c r="O188" s="45">
        <v>7650</v>
      </c>
      <c r="P188" s="16" t="s">
        <v>234</v>
      </c>
      <c r="Q188" s="16" t="s">
        <v>615</v>
      </c>
      <c r="R188" s="16"/>
      <c r="S188" s="63"/>
      <c r="T188" s="17" t="s">
        <v>43</v>
      </c>
      <c r="U188" s="24" t="s">
        <v>128</v>
      </c>
      <c r="V188" s="14" t="s">
        <v>64</v>
      </c>
      <c r="W188" s="54">
        <v>1650</v>
      </c>
      <c r="X188" s="54">
        <f t="shared" si="71"/>
        <v>4600</v>
      </c>
      <c r="Y188" s="54">
        <f t="shared" si="4"/>
        <v>-2950</v>
      </c>
      <c r="Z188" s="34">
        <v>0</v>
      </c>
      <c r="AA188" s="21">
        <v>0</v>
      </c>
      <c r="AB188" s="64" t="s">
        <v>94</v>
      </c>
      <c r="AC188" s="25">
        <v>1300</v>
      </c>
      <c r="AD188" s="21">
        <v>1300</v>
      </c>
      <c r="AE188" s="20">
        <f t="shared" si="0"/>
        <v>1</v>
      </c>
      <c r="AF188" s="25">
        <v>1400</v>
      </c>
      <c r="AG188" s="96">
        <v>1400</v>
      </c>
      <c r="AH188" s="20">
        <f t="shared" si="40"/>
        <v>1</v>
      </c>
      <c r="AI188" s="199">
        <v>1739</v>
      </c>
      <c r="AJ188" s="30">
        <v>1739</v>
      </c>
      <c r="AK188" s="228">
        <f t="shared" si="64"/>
        <v>1</v>
      </c>
      <c r="AL188" s="25">
        <v>161</v>
      </c>
      <c r="AM188" s="21"/>
      <c r="AN188" s="20">
        <f t="shared" si="72"/>
        <v>0</v>
      </c>
      <c r="AO188" s="55"/>
      <c r="AP188" s="55"/>
      <c r="AQ188" s="51"/>
      <c r="AR188" s="51"/>
      <c r="AS188" s="23" t="s">
        <v>431</v>
      </c>
    </row>
    <row r="189" spans="1:45" ht="78.75" x14ac:dyDescent="0.25">
      <c r="A189" s="14">
        <v>1</v>
      </c>
      <c r="B189" s="15" t="s">
        <v>36</v>
      </c>
      <c r="C189" s="14">
        <v>9</v>
      </c>
      <c r="D189" s="15" t="s">
        <v>98</v>
      </c>
      <c r="E189" s="14">
        <v>1</v>
      </c>
      <c r="F189" s="15" t="s">
        <v>50</v>
      </c>
      <c r="G189" s="14">
        <v>21</v>
      </c>
      <c r="H189" s="15" t="s">
        <v>165</v>
      </c>
      <c r="I189" s="14">
        <v>158</v>
      </c>
      <c r="J189" s="16" t="s">
        <v>232</v>
      </c>
      <c r="K189" s="14">
        <v>171</v>
      </c>
      <c r="L189" s="16" t="s">
        <v>233</v>
      </c>
      <c r="M189" s="15"/>
      <c r="N189" s="45" t="s">
        <v>46</v>
      </c>
      <c r="O189" s="45">
        <v>7650</v>
      </c>
      <c r="P189" s="16" t="s">
        <v>234</v>
      </c>
      <c r="Q189" s="16" t="s">
        <v>589</v>
      </c>
      <c r="R189" s="16"/>
      <c r="S189" s="63"/>
      <c r="T189" s="17" t="s">
        <v>43</v>
      </c>
      <c r="U189" s="24"/>
      <c r="V189" s="14" t="s">
        <v>64</v>
      </c>
      <c r="W189" s="54">
        <v>270</v>
      </c>
      <c r="X189" s="54">
        <f t="shared" si="71"/>
        <v>932</v>
      </c>
      <c r="Y189" s="54"/>
      <c r="Z189" s="34">
        <v>0</v>
      </c>
      <c r="AA189" s="21">
        <v>0</v>
      </c>
      <c r="AB189" s="64" t="s">
        <v>94</v>
      </c>
      <c r="AC189" s="25">
        <v>0</v>
      </c>
      <c r="AD189" s="59">
        <v>0</v>
      </c>
      <c r="AE189" s="20" t="s">
        <v>94</v>
      </c>
      <c r="AF189" s="25">
        <v>370</v>
      </c>
      <c r="AG189" s="59">
        <v>378</v>
      </c>
      <c r="AH189" s="20">
        <f t="shared" si="40"/>
        <v>1.0216216216216216</v>
      </c>
      <c r="AI189" s="199">
        <v>421</v>
      </c>
      <c r="AJ189" s="59">
        <v>421</v>
      </c>
      <c r="AK189" s="228">
        <f t="shared" si="64"/>
        <v>1</v>
      </c>
      <c r="AL189" s="25">
        <v>141</v>
      </c>
      <c r="AM189" s="21"/>
      <c r="AN189" s="20"/>
      <c r="AO189" s="55"/>
      <c r="AP189" s="55"/>
      <c r="AQ189" s="51"/>
      <c r="AR189" s="51"/>
      <c r="AS189" s="23" t="s">
        <v>431</v>
      </c>
    </row>
    <row r="190" spans="1:45" ht="78.75" x14ac:dyDescent="0.25">
      <c r="A190" s="14">
        <v>1</v>
      </c>
      <c r="B190" s="15" t="s">
        <v>36</v>
      </c>
      <c r="C190" s="14">
        <v>9</v>
      </c>
      <c r="D190" s="15" t="s">
        <v>98</v>
      </c>
      <c r="E190" s="14">
        <v>1</v>
      </c>
      <c r="F190" s="15" t="s">
        <v>50</v>
      </c>
      <c r="G190" s="14">
        <v>21</v>
      </c>
      <c r="H190" s="15" t="s">
        <v>165</v>
      </c>
      <c r="I190" s="14">
        <v>158</v>
      </c>
      <c r="J190" s="16" t="s">
        <v>232</v>
      </c>
      <c r="K190" s="14">
        <v>171</v>
      </c>
      <c r="L190" s="16" t="s">
        <v>233</v>
      </c>
      <c r="M190" s="15"/>
      <c r="N190" s="45" t="s">
        <v>42</v>
      </c>
      <c r="O190" s="46"/>
      <c r="P190" s="47"/>
      <c r="Q190" s="47"/>
      <c r="R190" s="47"/>
      <c r="S190" s="48">
        <v>1</v>
      </c>
      <c r="T190" s="24" t="s">
        <v>55</v>
      </c>
      <c r="U190" s="24"/>
      <c r="V190" s="14" t="s">
        <v>45</v>
      </c>
      <c r="W190" s="49">
        <v>1</v>
      </c>
      <c r="X190" s="49">
        <f>+AC190</f>
        <v>1</v>
      </c>
      <c r="Y190" s="49">
        <f t="shared" si="4"/>
        <v>0</v>
      </c>
      <c r="Z190" s="18">
        <v>1</v>
      </c>
      <c r="AA190" s="19">
        <v>1.34</v>
      </c>
      <c r="AB190" s="26">
        <f t="shared" ref="AB190:AB202" si="73">+AA190/Z190</f>
        <v>1.34</v>
      </c>
      <c r="AC190" s="18">
        <v>1</v>
      </c>
      <c r="AD190" s="33">
        <v>1</v>
      </c>
      <c r="AE190" s="20">
        <f t="shared" si="0"/>
        <v>1</v>
      </c>
      <c r="AF190" s="18">
        <v>1</v>
      </c>
      <c r="AG190" s="50">
        <v>1</v>
      </c>
      <c r="AH190" s="26">
        <f t="shared" si="40"/>
        <v>1</v>
      </c>
      <c r="AI190" s="197">
        <v>1</v>
      </c>
      <c r="AJ190" s="195">
        <v>1</v>
      </c>
      <c r="AK190" s="228">
        <f t="shared" si="64"/>
        <v>1</v>
      </c>
      <c r="AL190" s="18">
        <v>1</v>
      </c>
      <c r="AM190" s="21"/>
      <c r="AN190" s="20">
        <f t="shared" si="72"/>
        <v>0</v>
      </c>
      <c r="AO190" s="194">
        <v>1.085</v>
      </c>
      <c r="AP190" s="194">
        <f>+(AM190+AJ190+AG190+AD190+AA190)/(Z190+AC190+AF190+AI190+AL190)</f>
        <v>0.86799999999999999</v>
      </c>
      <c r="AQ190" s="51">
        <v>1.34</v>
      </c>
      <c r="AR190" s="51">
        <v>0.26800000000000002</v>
      </c>
      <c r="AS190" s="23" t="s">
        <v>431</v>
      </c>
    </row>
    <row r="191" spans="1:45" ht="78.75" x14ac:dyDescent="0.25">
      <c r="A191" s="14">
        <v>1</v>
      </c>
      <c r="B191" s="15" t="s">
        <v>36</v>
      </c>
      <c r="C191" s="14">
        <v>9</v>
      </c>
      <c r="D191" s="15" t="s">
        <v>98</v>
      </c>
      <c r="E191" s="14">
        <v>1</v>
      </c>
      <c r="F191" s="15" t="s">
        <v>50</v>
      </c>
      <c r="G191" s="14">
        <v>21</v>
      </c>
      <c r="H191" s="15" t="s">
        <v>165</v>
      </c>
      <c r="I191" s="14">
        <v>158</v>
      </c>
      <c r="J191" s="16" t="s">
        <v>232</v>
      </c>
      <c r="K191" s="14">
        <v>171</v>
      </c>
      <c r="L191" s="16" t="s">
        <v>233</v>
      </c>
      <c r="M191" s="15"/>
      <c r="N191" s="45" t="s">
        <v>46</v>
      </c>
      <c r="O191" s="45">
        <v>7600</v>
      </c>
      <c r="P191" s="16" t="s">
        <v>235</v>
      </c>
      <c r="Q191" s="16" t="s">
        <v>562</v>
      </c>
      <c r="R191" s="16"/>
      <c r="S191" s="103" t="s">
        <v>468</v>
      </c>
      <c r="T191" s="24" t="s">
        <v>55</v>
      </c>
      <c r="U191" s="28"/>
      <c r="V191" s="14" t="s">
        <v>64</v>
      </c>
      <c r="W191" s="54">
        <v>3375</v>
      </c>
      <c r="X191" s="54">
        <f t="shared" ref="X191:X193" si="74">+Z191+AC191+AF191+AI191+AL191</f>
        <v>8234</v>
      </c>
      <c r="Y191" s="54">
        <f t="shared" si="4"/>
        <v>-4859</v>
      </c>
      <c r="Z191" s="34">
        <v>1531</v>
      </c>
      <c r="AA191" s="21">
        <v>1930</v>
      </c>
      <c r="AB191" s="26">
        <f t="shared" si="73"/>
        <v>1.2606139777922927</v>
      </c>
      <c r="AC191" s="25">
        <v>2216</v>
      </c>
      <c r="AD191" s="59">
        <v>2216</v>
      </c>
      <c r="AE191" s="20">
        <f t="shared" si="0"/>
        <v>1</v>
      </c>
      <c r="AF191" s="94">
        <v>1705</v>
      </c>
      <c r="AG191" s="96">
        <v>1705</v>
      </c>
      <c r="AH191" s="26">
        <f t="shared" si="40"/>
        <v>1</v>
      </c>
      <c r="AI191" s="199">
        <v>2171</v>
      </c>
      <c r="AJ191" s="199">
        <v>2171</v>
      </c>
      <c r="AK191" s="229">
        <f t="shared" si="64"/>
        <v>1</v>
      </c>
      <c r="AL191" s="25">
        <v>611</v>
      </c>
      <c r="AM191" s="21"/>
      <c r="AN191" s="20">
        <f t="shared" si="72"/>
        <v>0</v>
      </c>
      <c r="AO191" s="55"/>
      <c r="AP191" s="55"/>
      <c r="AQ191" s="51"/>
      <c r="AR191" s="51"/>
      <c r="AS191" s="23" t="s">
        <v>430</v>
      </c>
    </row>
    <row r="192" spans="1:45" ht="94.5" x14ac:dyDescent="0.25">
      <c r="A192" s="14">
        <v>1</v>
      </c>
      <c r="B192" s="15" t="s">
        <v>36</v>
      </c>
      <c r="C192" s="14">
        <v>9</v>
      </c>
      <c r="D192" s="15" t="s">
        <v>98</v>
      </c>
      <c r="E192" s="14">
        <v>1</v>
      </c>
      <c r="F192" s="15" t="s">
        <v>50</v>
      </c>
      <c r="G192" s="14">
        <v>21</v>
      </c>
      <c r="H192" s="15" t="s">
        <v>165</v>
      </c>
      <c r="I192" s="14">
        <v>158</v>
      </c>
      <c r="J192" s="16" t="s">
        <v>232</v>
      </c>
      <c r="K192" s="14">
        <v>171</v>
      </c>
      <c r="L192" s="16" t="s">
        <v>233</v>
      </c>
      <c r="M192" s="15"/>
      <c r="N192" s="45" t="s">
        <v>46</v>
      </c>
      <c r="O192" s="45">
        <v>7600</v>
      </c>
      <c r="P192" s="16" t="s">
        <v>235</v>
      </c>
      <c r="Q192" s="16" t="s">
        <v>563</v>
      </c>
      <c r="R192" s="16"/>
      <c r="S192" s="103" t="s">
        <v>468</v>
      </c>
      <c r="T192" s="24" t="s">
        <v>55</v>
      </c>
      <c r="U192" s="28"/>
      <c r="V192" s="14" t="s">
        <v>64</v>
      </c>
      <c r="W192" s="54">
        <v>150</v>
      </c>
      <c r="X192" s="54">
        <f t="shared" si="74"/>
        <v>134</v>
      </c>
      <c r="Y192" s="54">
        <f t="shared" si="4"/>
        <v>16</v>
      </c>
      <c r="Z192" s="34">
        <v>24</v>
      </c>
      <c r="AA192" s="21">
        <v>24</v>
      </c>
      <c r="AB192" s="26">
        <f t="shared" si="73"/>
        <v>1</v>
      </c>
      <c r="AC192" s="25">
        <v>43</v>
      </c>
      <c r="AD192" s="21">
        <v>43</v>
      </c>
      <c r="AE192" s="20">
        <f t="shared" si="0"/>
        <v>1</v>
      </c>
      <c r="AF192" s="94">
        <v>32</v>
      </c>
      <c r="AG192" s="96">
        <v>32</v>
      </c>
      <c r="AH192" s="26">
        <f t="shared" si="40"/>
        <v>1</v>
      </c>
      <c r="AI192" s="199">
        <v>21</v>
      </c>
      <c r="AJ192" s="59">
        <v>21</v>
      </c>
      <c r="AK192" s="229">
        <f t="shared" si="64"/>
        <v>1</v>
      </c>
      <c r="AL192" s="25">
        <v>14</v>
      </c>
      <c r="AM192" s="21"/>
      <c r="AN192" s="20">
        <f t="shared" si="72"/>
        <v>0</v>
      </c>
      <c r="AO192" s="55"/>
      <c r="AP192" s="55"/>
      <c r="AQ192" s="51"/>
      <c r="AR192" s="51"/>
      <c r="AS192" s="23" t="s">
        <v>430</v>
      </c>
    </row>
    <row r="193" spans="1:45" ht="78.75" x14ac:dyDescent="0.25">
      <c r="A193" s="14">
        <v>1</v>
      </c>
      <c r="B193" s="15" t="s">
        <v>36</v>
      </c>
      <c r="C193" s="14">
        <v>9</v>
      </c>
      <c r="D193" s="15" t="s">
        <v>98</v>
      </c>
      <c r="E193" s="14">
        <v>1</v>
      </c>
      <c r="F193" s="15" t="s">
        <v>50</v>
      </c>
      <c r="G193" s="14">
        <v>21</v>
      </c>
      <c r="H193" s="15" t="s">
        <v>165</v>
      </c>
      <c r="I193" s="14">
        <v>158</v>
      </c>
      <c r="J193" s="16" t="s">
        <v>232</v>
      </c>
      <c r="K193" s="14">
        <v>171</v>
      </c>
      <c r="L193" s="16" t="s">
        <v>233</v>
      </c>
      <c r="M193" s="15"/>
      <c r="N193" s="45" t="s">
        <v>46</v>
      </c>
      <c r="O193" s="45">
        <v>7600</v>
      </c>
      <c r="P193" s="16" t="s">
        <v>235</v>
      </c>
      <c r="Q193" s="16" t="s">
        <v>236</v>
      </c>
      <c r="R193" s="16"/>
      <c r="S193" s="63"/>
      <c r="T193" s="24" t="s">
        <v>55</v>
      </c>
      <c r="U193" s="28"/>
      <c r="V193" s="14" t="s">
        <v>64</v>
      </c>
      <c r="W193" s="54">
        <v>1</v>
      </c>
      <c r="X193" s="54">
        <f t="shared" si="74"/>
        <v>1</v>
      </c>
      <c r="Y193" s="54">
        <f t="shared" si="4"/>
        <v>0</v>
      </c>
      <c r="Z193" s="25">
        <v>0.2</v>
      </c>
      <c r="AA193" s="21">
        <v>0.2</v>
      </c>
      <c r="AB193" s="26">
        <f t="shared" si="73"/>
        <v>1</v>
      </c>
      <c r="AC193" s="25">
        <v>0.2</v>
      </c>
      <c r="AD193" s="21">
        <v>0.2</v>
      </c>
      <c r="AE193" s="20">
        <f t="shared" si="0"/>
        <v>1</v>
      </c>
      <c r="AF193" s="25">
        <v>0.2</v>
      </c>
      <c r="AG193" s="21">
        <v>0.2</v>
      </c>
      <c r="AH193" s="26">
        <f t="shared" si="40"/>
        <v>1</v>
      </c>
      <c r="AI193" s="200">
        <v>0.25</v>
      </c>
      <c r="AJ193" s="21">
        <v>0.25</v>
      </c>
      <c r="AK193" s="229">
        <f t="shared" si="64"/>
        <v>1</v>
      </c>
      <c r="AL193" s="35">
        <v>0.15</v>
      </c>
      <c r="AM193" s="21"/>
      <c r="AN193" s="20">
        <f t="shared" si="72"/>
        <v>0</v>
      </c>
      <c r="AO193" s="55"/>
      <c r="AP193" s="55"/>
      <c r="AQ193" s="51"/>
      <c r="AR193" s="51"/>
      <c r="AS193" s="23" t="s">
        <v>431</v>
      </c>
    </row>
    <row r="194" spans="1:45" ht="78.75" x14ac:dyDescent="0.25">
      <c r="A194" s="14">
        <v>1</v>
      </c>
      <c r="B194" s="15" t="s">
        <v>36</v>
      </c>
      <c r="C194" s="14">
        <v>9</v>
      </c>
      <c r="D194" s="15" t="s">
        <v>98</v>
      </c>
      <c r="E194" s="14">
        <v>1</v>
      </c>
      <c r="F194" s="15" t="s">
        <v>50</v>
      </c>
      <c r="G194" s="14">
        <v>21</v>
      </c>
      <c r="H194" s="15" t="s">
        <v>165</v>
      </c>
      <c r="I194" s="14">
        <v>158</v>
      </c>
      <c r="J194" s="16" t="s">
        <v>232</v>
      </c>
      <c r="K194" s="14">
        <v>171</v>
      </c>
      <c r="L194" s="16" t="s">
        <v>233</v>
      </c>
      <c r="M194" s="15"/>
      <c r="N194" s="45" t="s">
        <v>46</v>
      </c>
      <c r="O194" s="45">
        <v>7600</v>
      </c>
      <c r="P194" s="16" t="s">
        <v>235</v>
      </c>
      <c r="Q194" s="16" t="s">
        <v>237</v>
      </c>
      <c r="R194" s="16"/>
      <c r="S194" s="63"/>
      <c r="T194" s="24" t="s">
        <v>55</v>
      </c>
      <c r="U194" s="28"/>
      <c r="V194" s="14" t="s">
        <v>45</v>
      </c>
      <c r="W194" s="58">
        <v>1</v>
      </c>
      <c r="X194" s="58">
        <f t="shared" ref="X194:X196" si="75">+AC194</f>
        <v>1</v>
      </c>
      <c r="Y194" s="58">
        <f t="shared" si="4"/>
        <v>0</v>
      </c>
      <c r="Z194" s="25">
        <v>1</v>
      </c>
      <c r="AA194" s="21">
        <v>1</v>
      </c>
      <c r="AB194" s="26">
        <f t="shared" si="73"/>
        <v>1</v>
      </c>
      <c r="AC194" s="25">
        <v>1</v>
      </c>
      <c r="AD194" s="59">
        <v>1</v>
      </c>
      <c r="AE194" s="20">
        <f t="shared" si="0"/>
        <v>1</v>
      </c>
      <c r="AF194" s="25">
        <v>1</v>
      </c>
      <c r="AG194" s="59">
        <v>1</v>
      </c>
      <c r="AH194" s="26">
        <f t="shared" si="40"/>
        <v>1</v>
      </c>
      <c r="AI194" s="199">
        <v>1</v>
      </c>
      <c r="AJ194" s="21">
        <v>1</v>
      </c>
      <c r="AK194" s="229">
        <f t="shared" si="64"/>
        <v>1</v>
      </c>
      <c r="AL194" s="25">
        <v>1</v>
      </c>
      <c r="AM194" s="21"/>
      <c r="AN194" s="20">
        <f t="shared" si="72"/>
        <v>0</v>
      </c>
      <c r="AO194" s="55"/>
      <c r="AP194" s="55"/>
      <c r="AQ194" s="51"/>
      <c r="AR194" s="51"/>
      <c r="AS194" s="23" t="s">
        <v>431</v>
      </c>
    </row>
    <row r="195" spans="1:45" ht="78.75" x14ac:dyDescent="0.25">
      <c r="A195" s="14">
        <v>1</v>
      </c>
      <c r="B195" s="15" t="s">
        <v>36</v>
      </c>
      <c r="C195" s="14">
        <v>9</v>
      </c>
      <c r="D195" s="15" t="s">
        <v>98</v>
      </c>
      <c r="E195" s="14">
        <v>1</v>
      </c>
      <c r="F195" s="15" t="s">
        <v>50</v>
      </c>
      <c r="G195" s="14">
        <v>21</v>
      </c>
      <c r="H195" s="15" t="s">
        <v>165</v>
      </c>
      <c r="I195" s="14">
        <v>158</v>
      </c>
      <c r="J195" s="16" t="s">
        <v>232</v>
      </c>
      <c r="K195" s="14">
        <v>171</v>
      </c>
      <c r="L195" s="16" t="s">
        <v>233</v>
      </c>
      <c r="M195" s="15"/>
      <c r="N195" s="45" t="s">
        <v>46</v>
      </c>
      <c r="O195" s="45">
        <v>7600</v>
      </c>
      <c r="P195" s="16" t="s">
        <v>235</v>
      </c>
      <c r="Q195" s="16" t="s">
        <v>238</v>
      </c>
      <c r="R195" s="16"/>
      <c r="S195" s="63"/>
      <c r="T195" s="24" t="s">
        <v>55</v>
      </c>
      <c r="U195" s="28"/>
      <c r="V195" s="14" t="s">
        <v>45</v>
      </c>
      <c r="W195" s="49">
        <v>1</v>
      </c>
      <c r="X195" s="49">
        <f t="shared" si="75"/>
        <v>1</v>
      </c>
      <c r="Y195" s="49">
        <f t="shared" si="4"/>
        <v>0</v>
      </c>
      <c r="Z195" s="18">
        <v>1</v>
      </c>
      <c r="AA195" s="19">
        <v>1</v>
      </c>
      <c r="AB195" s="26">
        <f t="shared" si="73"/>
        <v>1</v>
      </c>
      <c r="AC195" s="18">
        <v>1</v>
      </c>
      <c r="AD195" s="19">
        <v>1</v>
      </c>
      <c r="AE195" s="20">
        <f t="shared" si="0"/>
        <v>1</v>
      </c>
      <c r="AF195" s="18">
        <v>1</v>
      </c>
      <c r="AG195" s="33">
        <v>1</v>
      </c>
      <c r="AH195" s="26">
        <f t="shared" si="40"/>
        <v>1</v>
      </c>
      <c r="AI195" s="197">
        <v>1</v>
      </c>
      <c r="AJ195" s="195">
        <v>1</v>
      </c>
      <c r="AK195" s="229">
        <f t="shared" si="64"/>
        <v>1</v>
      </c>
      <c r="AL195" s="18">
        <v>1</v>
      </c>
      <c r="AM195" s="21"/>
      <c r="AN195" s="20">
        <f t="shared" si="72"/>
        <v>0</v>
      </c>
      <c r="AO195" s="55"/>
      <c r="AP195" s="55"/>
      <c r="AQ195" s="51"/>
      <c r="AR195" s="51"/>
      <c r="AS195" s="23" t="s">
        <v>431</v>
      </c>
    </row>
    <row r="196" spans="1:45" ht="78.75" x14ac:dyDescent="0.25">
      <c r="A196" s="14">
        <v>1</v>
      </c>
      <c r="B196" s="15" t="s">
        <v>36</v>
      </c>
      <c r="C196" s="14">
        <v>9</v>
      </c>
      <c r="D196" s="15" t="s">
        <v>98</v>
      </c>
      <c r="E196" s="14">
        <v>1</v>
      </c>
      <c r="F196" s="15" t="s">
        <v>50</v>
      </c>
      <c r="G196" s="14">
        <v>21</v>
      </c>
      <c r="H196" s="15" t="s">
        <v>165</v>
      </c>
      <c r="I196" s="14">
        <v>158</v>
      </c>
      <c r="J196" s="16" t="s">
        <v>232</v>
      </c>
      <c r="K196" s="14">
        <v>171</v>
      </c>
      <c r="L196" s="16" t="s">
        <v>233</v>
      </c>
      <c r="M196" s="15"/>
      <c r="N196" s="45" t="s">
        <v>42</v>
      </c>
      <c r="O196" s="46"/>
      <c r="P196" s="47"/>
      <c r="Q196" s="47"/>
      <c r="R196" s="47"/>
      <c r="S196" s="48">
        <v>1</v>
      </c>
      <c r="T196" s="28" t="s">
        <v>79</v>
      </c>
      <c r="U196" s="28"/>
      <c r="V196" s="14" t="s">
        <v>45</v>
      </c>
      <c r="W196" s="49">
        <v>1</v>
      </c>
      <c r="X196" s="49">
        <f t="shared" si="75"/>
        <v>1</v>
      </c>
      <c r="Y196" s="49">
        <f t="shared" si="4"/>
        <v>0</v>
      </c>
      <c r="Z196" s="18">
        <v>1</v>
      </c>
      <c r="AA196" s="19">
        <v>1</v>
      </c>
      <c r="AB196" s="26">
        <f t="shared" si="73"/>
        <v>1</v>
      </c>
      <c r="AC196" s="18">
        <v>1</v>
      </c>
      <c r="AD196" s="19">
        <v>1</v>
      </c>
      <c r="AE196" s="20">
        <f t="shared" si="0"/>
        <v>1</v>
      </c>
      <c r="AF196" s="18">
        <v>1</v>
      </c>
      <c r="AG196" s="19">
        <v>1</v>
      </c>
      <c r="AH196" s="20">
        <f t="shared" si="40"/>
        <v>1</v>
      </c>
      <c r="AI196" s="197">
        <v>1</v>
      </c>
      <c r="AJ196" s="197">
        <v>1</v>
      </c>
      <c r="AK196" s="227">
        <f>+AJ196/AI196</f>
        <v>1</v>
      </c>
      <c r="AL196" s="18">
        <v>1</v>
      </c>
      <c r="AM196" s="21"/>
      <c r="AN196" s="20">
        <f t="shared" si="72"/>
        <v>0</v>
      </c>
      <c r="AO196" s="194">
        <f>+(AD196+AA196)/(AC196+Z196)</f>
        <v>1</v>
      </c>
      <c r="AP196" s="194">
        <f>+(AM196+AJ196+AG196+AD196+AA196)/(Z196+AC196+AF196+AI196+AL196)</f>
        <v>0.8</v>
      </c>
      <c r="AQ196" s="51">
        <v>1</v>
      </c>
      <c r="AR196" s="51">
        <v>0.2</v>
      </c>
      <c r="AS196" s="23" t="s">
        <v>431</v>
      </c>
    </row>
    <row r="197" spans="1:45" ht="78.75" x14ac:dyDescent="0.25">
      <c r="A197" s="14">
        <v>1</v>
      </c>
      <c r="B197" s="15" t="s">
        <v>36</v>
      </c>
      <c r="C197" s="14">
        <v>9</v>
      </c>
      <c r="D197" s="15" t="s">
        <v>98</v>
      </c>
      <c r="E197" s="14">
        <v>1</v>
      </c>
      <c r="F197" s="15" t="s">
        <v>50</v>
      </c>
      <c r="G197" s="14">
        <v>21</v>
      </c>
      <c r="H197" s="15" t="s">
        <v>165</v>
      </c>
      <c r="I197" s="14">
        <v>158</v>
      </c>
      <c r="J197" s="16" t="s">
        <v>232</v>
      </c>
      <c r="K197" s="14">
        <v>171</v>
      </c>
      <c r="L197" s="16" t="s">
        <v>233</v>
      </c>
      <c r="M197" s="15"/>
      <c r="N197" s="45" t="s">
        <v>46</v>
      </c>
      <c r="O197" s="45">
        <v>7693</v>
      </c>
      <c r="P197" s="16" t="s">
        <v>239</v>
      </c>
      <c r="Q197" s="16" t="s">
        <v>584</v>
      </c>
      <c r="R197" s="16"/>
      <c r="S197" s="103" t="s">
        <v>468</v>
      </c>
      <c r="T197" s="28" t="s">
        <v>79</v>
      </c>
      <c r="U197" s="27"/>
      <c r="V197" s="14" t="s">
        <v>64</v>
      </c>
      <c r="W197" s="54">
        <v>580</v>
      </c>
      <c r="X197" s="100">
        <f>+AA197+AD197+AG197+AI197+AL197</f>
        <v>640</v>
      </c>
      <c r="Y197" s="54">
        <f t="shared" si="4"/>
        <v>-60</v>
      </c>
      <c r="Z197" s="34">
        <v>70</v>
      </c>
      <c r="AA197" s="21">
        <v>128</v>
      </c>
      <c r="AB197" s="26">
        <f t="shared" si="73"/>
        <v>1.8285714285714285</v>
      </c>
      <c r="AC197" s="25">
        <v>92</v>
      </c>
      <c r="AD197" s="59">
        <v>175</v>
      </c>
      <c r="AE197" s="20">
        <f t="shared" si="0"/>
        <v>1.9021739130434783</v>
      </c>
      <c r="AF197" s="25">
        <v>178</v>
      </c>
      <c r="AG197" s="59">
        <v>178</v>
      </c>
      <c r="AH197" s="26">
        <f t="shared" si="40"/>
        <v>1</v>
      </c>
      <c r="AI197" s="199">
        <v>150</v>
      </c>
      <c r="AJ197" s="59">
        <v>150</v>
      </c>
      <c r="AK197" s="228">
        <f t="shared" si="64"/>
        <v>1</v>
      </c>
      <c r="AL197" s="25">
        <v>9</v>
      </c>
      <c r="AM197" s="21"/>
      <c r="AN197" s="20">
        <f t="shared" si="72"/>
        <v>0</v>
      </c>
      <c r="AO197" s="55"/>
      <c r="AP197" s="55"/>
      <c r="AQ197" s="51"/>
      <c r="AR197" s="51"/>
      <c r="AS197" s="23" t="s">
        <v>430</v>
      </c>
    </row>
    <row r="198" spans="1:45" ht="78.75" x14ac:dyDescent="0.25">
      <c r="A198" s="14">
        <v>1</v>
      </c>
      <c r="B198" s="15" t="s">
        <v>36</v>
      </c>
      <c r="C198" s="14">
        <v>9</v>
      </c>
      <c r="D198" s="15" t="s">
        <v>98</v>
      </c>
      <c r="E198" s="14">
        <v>1</v>
      </c>
      <c r="F198" s="15" t="s">
        <v>50</v>
      </c>
      <c r="G198" s="14">
        <v>21</v>
      </c>
      <c r="H198" s="15" t="s">
        <v>165</v>
      </c>
      <c r="I198" s="14">
        <v>158</v>
      </c>
      <c r="J198" s="16" t="s">
        <v>232</v>
      </c>
      <c r="K198" s="14">
        <v>171</v>
      </c>
      <c r="L198" s="16" t="s">
        <v>233</v>
      </c>
      <c r="M198" s="15"/>
      <c r="N198" s="45" t="s">
        <v>46</v>
      </c>
      <c r="O198" s="45">
        <v>7693</v>
      </c>
      <c r="P198" s="16" t="s">
        <v>239</v>
      </c>
      <c r="Q198" s="16" t="s">
        <v>585</v>
      </c>
      <c r="R198" s="16"/>
      <c r="S198" s="63"/>
      <c r="T198" s="28" t="s">
        <v>79</v>
      </c>
      <c r="U198" s="27"/>
      <c r="V198" s="14" t="s">
        <v>64</v>
      </c>
      <c r="W198" s="54">
        <v>100</v>
      </c>
      <c r="X198" s="54">
        <f>+AA198+AC198+AF198+AI198+AL198</f>
        <v>108</v>
      </c>
      <c r="Y198" s="54">
        <f t="shared" si="4"/>
        <v>-8</v>
      </c>
      <c r="Z198" s="34">
        <v>15</v>
      </c>
      <c r="AA198" s="21">
        <v>14</v>
      </c>
      <c r="AB198" s="26">
        <f t="shared" si="73"/>
        <v>0.93333333333333335</v>
      </c>
      <c r="AC198" s="25">
        <v>30</v>
      </c>
      <c r="AD198" s="59">
        <v>30</v>
      </c>
      <c r="AE198" s="20">
        <f t="shared" si="0"/>
        <v>1</v>
      </c>
      <c r="AF198" s="25">
        <v>30</v>
      </c>
      <c r="AG198" s="59">
        <v>30</v>
      </c>
      <c r="AH198" s="26">
        <f t="shared" si="40"/>
        <v>1</v>
      </c>
      <c r="AI198" s="199">
        <v>28</v>
      </c>
      <c r="AJ198" s="59">
        <v>28</v>
      </c>
      <c r="AK198" s="228">
        <f t="shared" si="64"/>
        <v>1</v>
      </c>
      <c r="AL198" s="25">
        <v>6</v>
      </c>
      <c r="AM198" s="21"/>
      <c r="AN198" s="20">
        <f t="shared" si="72"/>
        <v>0</v>
      </c>
      <c r="AO198" s="55"/>
      <c r="AP198" s="55"/>
      <c r="AQ198" s="51"/>
      <c r="AR198" s="51"/>
      <c r="AS198" s="23" t="s">
        <v>430</v>
      </c>
    </row>
    <row r="199" spans="1:45" ht="78.75" x14ac:dyDescent="0.25">
      <c r="A199" s="14">
        <v>1</v>
      </c>
      <c r="B199" s="15" t="s">
        <v>36</v>
      </c>
      <c r="C199" s="14">
        <v>9</v>
      </c>
      <c r="D199" s="15" t="s">
        <v>98</v>
      </c>
      <c r="E199" s="14">
        <v>1</v>
      </c>
      <c r="F199" s="15" t="s">
        <v>50</v>
      </c>
      <c r="G199" s="14">
        <v>21</v>
      </c>
      <c r="H199" s="15" t="s">
        <v>165</v>
      </c>
      <c r="I199" s="14">
        <v>158</v>
      </c>
      <c r="J199" s="16" t="s">
        <v>232</v>
      </c>
      <c r="K199" s="14">
        <v>171</v>
      </c>
      <c r="L199" s="16" t="s">
        <v>233</v>
      </c>
      <c r="M199" s="15"/>
      <c r="N199" s="45" t="s">
        <v>42</v>
      </c>
      <c r="O199" s="46"/>
      <c r="P199" s="47"/>
      <c r="Q199" s="47"/>
      <c r="R199" s="47"/>
      <c r="S199" s="48">
        <v>1</v>
      </c>
      <c r="T199" s="27" t="s">
        <v>69</v>
      </c>
      <c r="U199" s="27"/>
      <c r="V199" s="14" t="s">
        <v>45</v>
      </c>
      <c r="W199" s="49">
        <v>1</v>
      </c>
      <c r="X199" s="49">
        <f>+AC199</f>
        <v>1</v>
      </c>
      <c r="Y199" s="49">
        <f t="shared" si="4"/>
        <v>0</v>
      </c>
      <c r="Z199" s="18">
        <v>1</v>
      </c>
      <c r="AA199" s="19">
        <v>1</v>
      </c>
      <c r="AB199" s="26">
        <f t="shared" si="73"/>
        <v>1</v>
      </c>
      <c r="AC199" s="18">
        <v>1</v>
      </c>
      <c r="AD199" s="19">
        <v>1</v>
      </c>
      <c r="AE199" s="20">
        <f t="shared" si="0"/>
        <v>1</v>
      </c>
      <c r="AF199" s="18">
        <v>1</v>
      </c>
      <c r="AG199" s="19">
        <v>1</v>
      </c>
      <c r="AH199" s="26">
        <f t="shared" si="40"/>
        <v>1</v>
      </c>
      <c r="AI199" s="202">
        <v>1</v>
      </c>
      <c r="AJ199" s="202">
        <v>1</v>
      </c>
      <c r="AK199" s="228">
        <f t="shared" si="64"/>
        <v>1</v>
      </c>
      <c r="AL199" s="18">
        <v>1</v>
      </c>
      <c r="AM199" s="21"/>
      <c r="AN199" s="20">
        <f t="shared" si="72"/>
        <v>0</v>
      </c>
      <c r="AO199" s="194">
        <f>+(AD199+AA199+AG199+AJ199)/(AC199+Z199+AF199+AI199)</f>
        <v>1</v>
      </c>
      <c r="AP199" s="194">
        <f>+(AM199+AJ199+AG199+AD199+AA199)/(Z199+AC199+AF199+AI199+AL199)</f>
        <v>0.8</v>
      </c>
      <c r="AQ199" s="51">
        <v>0.11</v>
      </c>
      <c r="AR199" s="51">
        <v>2.1999999999999999E-2</v>
      </c>
      <c r="AS199" s="23" t="s">
        <v>430</v>
      </c>
    </row>
    <row r="200" spans="1:45" ht="78.75" x14ac:dyDescent="0.25">
      <c r="A200" s="14">
        <v>1</v>
      </c>
      <c r="B200" s="15" t="s">
        <v>36</v>
      </c>
      <c r="C200" s="14">
        <v>9</v>
      </c>
      <c r="D200" s="15" t="s">
        <v>98</v>
      </c>
      <c r="E200" s="14">
        <v>1</v>
      </c>
      <c r="F200" s="15" t="s">
        <v>50</v>
      </c>
      <c r="G200" s="14">
        <v>21</v>
      </c>
      <c r="H200" s="15" t="s">
        <v>165</v>
      </c>
      <c r="I200" s="14">
        <v>158</v>
      </c>
      <c r="J200" s="16" t="s">
        <v>232</v>
      </c>
      <c r="K200" s="14">
        <v>171</v>
      </c>
      <c r="L200" s="16" t="s">
        <v>233</v>
      </c>
      <c r="M200" s="15"/>
      <c r="N200" s="45" t="s">
        <v>46</v>
      </c>
      <c r="O200" s="45">
        <v>7639</v>
      </c>
      <c r="P200" s="52" t="s">
        <v>193</v>
      </c>
      <c r="Q200" s="16" t="s">
        <v>240</v>
      </c>
      <c r="R200" s="16"/>
      <c r="S200" s="103" t="s">
        <v>468</v>
      </c>
      <c r="T200" s="27" t="s">
        <v>69</v>
      </c>
      <c r="U200" s="36"/>
      <c r="V200" s="14" t="s">
        <v>64</v>
      </c>
      <c r="W200" s="54">
        <v>250</v>
      </c>
      <c r="X200" s="54">
        <f>+AA200+AD200+AF200+AI200+AL200</f>
        <v>246</v>
      </c>
      <c r="Y200" s="54">
        <f t="shared" si="4"/>
        <v>4</v>
      </c>
      <c r="Z200" s="25">
        <v>56</v>
      </c>
      <c r="AA200" s="60">
        <v>56</v>
      </c>
      <c r="AB200" s="26">
        <f t="shared" si="73"/>
        <v>1</v>
      </c>
      <c r="AC200" s="25">
        <v>43</v>
      </c>
      <c r="AD200" s="30">
        <v>42</v>
      </c>
      <c r="AE200" s="20">
        <f t="shared" si="0"/>
        <v>0.97674418604651159</v>
      </c>
      <c r="AF200" s="29">
        <v>49</v>
      </c>
      <c r="AG200" s="59">
        <v>53</v>
      </c>
      <c r="AH200" s="26">
        <f t="shared" si="40"/>
        <v>1.0816326530612246</v>
      </c>
      <c r="AI200" s="199">
        <v>50</v>
      </c>
      <c r="AJ200" s="59">
        <v>47</v>
      </c>
      <c r="AK200" s="228">
        <f t="shared" si="64"/>
        <v>0.94</v>
      </c>
      <c r="AL200" s="25">
        <v>49</v>
      </c>
      <c r="AM200" s="21"/>
      <c r="AN200" s="20">
        <f t="shared" si="72"/>
        <v>0</v>
      </c>
      <c r="AO200" s="55"/>
      <c r="AP200" s="55"/>
      <c r="AQ200" s="51"/>
      <c r="AR200" s="51"/>
      <c r="AS200" s="23" t="s">
        <v>431</v>
      </c>
    </row>
    <row r="201" spans="1:45" ht="78.75" x14ac:dyDescent="0.25">
      <c r="A201" s="14">
        <v>1</v>
      </c>
      <c r="B201" s="15" t="s">
        <v>36</v>
      </c>
      <c r="C201" s="14">
        <v>9</v>
      </c>
      <c r="D201" s="15" t="s">
        <v>98</v>
      </c>
      <c r="E201" s="14">
        <v>1</v>
      </c>
      <c r="F201" s="15" t="s">
        <v>50</v>
      </c>
      <c r="G201" s="14">
        <v>21</v>
      </c>
      <c r="H201" s="15" t="s">
        <v>165</v>
      </c>
      <c r="I201" s="14">
        <v>158</v>
      </c>
      <c r="J201" s="16" t="s">
        <v>232</v>
      </c>
      <c r="K201" s="14">
        <v>171</v>
      </c>
      <c r="L201" s="16" t="s">
        <v>233</v>
      </c>
      <c r="M201" s="15"/>
      <c r="N201" s="45" t="s">
        <v>42</v>
      </c>
      <c r="O201" s="46"/>
      <c r="P201" s="47"/>
      <c r="Q201" s="47"/>
      <c r="R201" s="47"/>
      <c r="S201" s="48">
        <v>1</v>
      </c>
      <c r="T201" s="36" t="s">
        <v>181</v>
      </c>
      <c r="U201" s="36"/>
      <c r="V201" s="14" t="s">
        <v>45</v>
      </c>
      <c r="W201" s="49">
        <v>1</v>
      </c>
      <c r="X201" s="49">
        <f>+AC201</f>
        <v>1</v>
      </c>
      <c r="Y201" s="49">
        <f t="shared" si="4"/>
        <v>0</v>
      </c>
      <c r="Z201" s="18">
        <v>1</v>
      </c>
      <c r="AA201" s="19">
        <v>1</v>
      </c>
      <c r="AB201" s="26">
        <f t="shared" si="73"/>
        <v>1</v>
      </c>
      <c r="AC201" s="18">
        <v>1</v>
      </c>
      <c r="AD201" s="19">
        <v>1</v>
      </c>
      <c r="AE201" s="20">
        <f t="shared" si="0"/>
        <v>1</v>
      </c>
      <c r="AF201" s="18">
        <v>1</v>
      </c>
      <c r="AG201" s="33">
        <v>1</v>
      </c>
      <c r="AH201" s="26">
        <f t="shared" si="40"/>
        <v>1</v>
      </c>
      <c r="AI201" s="197">
        <v>1</v>
      </c>
      <c r="AJ201" s="202">
        <v>1</v>
      </c>
      <c r="AK201" s="228">
        <f t="shared" si="64"/>
        <v>1</v>
      </c>
      <c r="AL201" s="18">
        <v>1</v>
      </c>
      <c r="AM201" s="21"/>
      <c r="AN201" s="20">
        <f t="shared" si="72"/>
        <v>0</v>
      </c>
      <c r="AO201" s="194">
        <f>+(AD201+AA201+AG201+AJ201)/(AC201+Z201+AF201+AI201)</f>
        <v>1</v>
      </c>
      <c r="AP201" s="194">
        <f>+(AM201+AJ201+AG201+AD201+AA201)/(Z201+AC201+AF201+AI201+AL201)</f>
        <v>0.8</v>
      </c>
      <c r="AQ201" s="51">
        <v>0.78</v>
      </c>
      <c r="AR201" s="51">
        <v>0.156</v>
      </c>
      <c r="AS201" s="23" t="s">
        <v>431</v>
      </c>
    </row>
    <row r="202" spans="1:45" ht="78.75" x14ac:dyDescent="0.25">
      <c r="A202" s="14">
        <v>1</v>
      </c>
      <c r="B202" s="15" t="s">
        <v>36</v>
      </c>
      <c r="C202" s="14">
        <v>9</v>
      </c>
      <c r="D202" s="15" t="s">
        <v>98</v>
      </c>
      <c r="E202" s="14">
        <v>1</v>
      </c>
      <c r="F202" s="15" t="s">
        <v>50</v>
      </c>
      <c r="G202" s="14">
        <v>21</v>
      </c>
      <c r="H202" s="15" t="s">
        <v>165</v>
      </c>
      <c r="I202" s="14">
        <v>158</v>
      </c>
      <c r="J202" s="16" t="s">
        <v>232</v>
      </c>
      <c r="K202" s="14">
        <v>171</v>
      </c>
      <c r="L202" s="16" t="s">
        <v>233</v>
      </c>
      <c r="M202" s="44"/>
      <c r="N202" s="45" t="s">
        <v>46</v>
      </c>
      <c r="O202" s="45">
        <v>7682</v>
      </c>
      <c r="P202" s="52" t="s">
        <v>182</v>
      </c>
      <c r="Q202" s="52" t="s">
        <v>546</v>
      </c>
      <c r="R202" s="52"/>
      <c r="S202" s="104" t="s">
        <v>468</v>
      </c>
      <c r="T202" s="36" t="s">
        <v>181</v>
      </c>
      <c r="U202" s="17"/>
      <c r="V202" s="14" t="s">
        <v>64</v>
      </c>
      <c r="W202" s="54">
        <v>1200</v>
      </c>
      <c r="X202" s="54">
        <f t="shared" ref="X202:X203" si="76">+Z202+AC202+AF202+AI202+AL202</f>
        <v>1030</v>
      </c>
      <c r="Y202" s="54">
        <f t="shared" si="4"/>
        <v>170</v>
      </c>
      <c r="Z202" s="34">
        <v>167</v>
      </c>
      <c r="AA202" s="21">
        <v>167</v>
      </c>
      <c r="AB202" s="26">
        <f t="shared" si="73"/>
        <v>1</v>
      </c>
      <c r="AC202" s="25">
        <v>246</v>
      </c>
      <c r="AD202" s="21">
        <v>246</v>
      </c>
      <c r="AE202" s="20">
        <f t="shared" si="0"/>
        <v>1</v>
      </c>
      <c r="AF202" s="25">
        <v>247</v>
      </c>
      <c r="AG202" s="59">
        <v>247</v>
      </c>
      <c r="AH202" s="26">
        <f t="shared" si="40"/>
        <v>1</v>
      </c>
      <c r="AI202" s="199">
        <v>297</v>
      </c>
      <c r="AJ202" s="59">
        <v>297</v>
      </c>
      <c r="AK202" s="228">
        <f t="shared" si="64"/>
        <v>1</v>
      </c>
      <c r="AL202" s="25">
        <v>73</v>
      </c>
      <c r="AM202" s="21"/>
      <c r="AN202" s="20">
        <f t="shared" si="72"/>
        <v>0</v>
      </c>
      <c r="AO202" s="55"/>
      <c r="AP202" s="55"/>
      <c r="AQ202" s="51"/>
      <c r="AR202" s="51"/>
      <c r="AS202" s="23" t="s">
        <v>431</v>
      </c>
    </row>
    <row r="203" spans="1:45" ht="78.75" x14ac:dyDescent="0.25">
      <c r="A203" s="14">
        <v>1</v>
      </c>
      <c r="B203" s="15" t="s">
        <v>36</v>
      </c>
      <c r="C203" s="14">
        <v>9</v>
      </c>
      <c r="D203" s="15" t="s">
        <v>98</v>
      </c>
      <c r="E203" s="14">
        <v>1</v>
      </c>
      <c r="F203" s="15" t="s">
        <v>50</v>
      </c>
      <c r="G203" s="14">
        <v>21</v>
      </c>
      <c r="H203" s="15" t="s">
        <v>165</v>
      </c>
      <c r="I203" s="14">
        <v>158</v>
      </c>
      <c r="J203" s="16" t="s">
        <v>232</v>
      </c>
      <c r="K203" s="14">
        <v>171</v>
      </c>
      <c r="L203" s="16" t="s">
        <v>233</v>
      </c>
      <c r="M203" s="44"/>
      <c r="N203" s="45" t="s">
        <v>46</v>
      </c>
      <c r="O203" s="45">
        <v>0</v>
      </c>
      <c r="P203" s="52" t="s">
        <v>182</v>
      </c>
      <c r="Q203" s="52" t="s">
        <v>241</v>
      </c>
      <c r="R203" s="52"/>
      <c r="S203" s="104" t="s">
        <v>468</v>
      </c>
      <c r="T203" s="36" t="s">
        <v>181</v>
      </c>
      <c r="U203" s="17"/>
      <c r="V203" s="14" t="s">
        <v>64</v>
      </c>
      <c r="W203" s="54">
        <v>100</v>
      </c>
      <c r="X203" s="54">
        <f t="shared" si="76"/>
        <v>100</v>
      </c>
      <c r="Y203" s="54">
        <f t="shared" si="4"/>
        <v>0</v>
      </c>
      <c r="Z203" s="34">
        <v>0</v>
      </c>
      <c r="AA203" s="21">
        <v>0</v>
      </c>
      <c r="AB203" s="64" t="s">
        <v>94</v>
      </c>
      <c r="AC203" s="25">
        <v>30</v>
      </c>
      <c r="AD203" s="59">
        <v>30</v>
      </c>
      <c r="AE203" s="20">
        <f t="shared" si="0"/>
        <v>1</v>
      </c>
      <c r="AF203" s="25">
        <v>30</v>
      </c>
      <c r="AG203" s="59">
        <v>30</v>
      </c>
      <c r="AH203" s="26">
        <f t="shared" si="40"/>
        <v>1</v>
      </c>
      <c r="AI203" s="199">
        <v>30</v>
      </c>
      <c r="AJ203" s="59">
        <v>30</v>
      </c>
      <c r="AK203" s="229">
        <f t="shared" si="64"/>
        <v>1</v>
      </c>
      <c r="AL203" s="25">
        <v>10</v>
      </c>
      <c r="AM203" s="21"/>
      <c r="AN203" s="20">
        <f t="shared" si="72"/>
        <v>0</v>
      </c>
      <c r="AO203" s="55"/>
      <c r="AP203" s="55"/>
      <c r="AQ203" s="51"/>
      <c r="AR203" s="51"/>
      <c r="AS203" s="23" t="s">
        <v>431</v>
      </c>
    </row>
    <row r="204" spans="1:45" ht="47.25" x14ac:dyDescent="0.25">
      <c r="A204" s="14">
        <v>1</v>
      </c>
      <c r="B204" s="15" t="s">
        <v>36</v>
      </c>
      <c r="C204" s="14">
        <v>11</v>
      </c>
      <c r="D204" s="15" t="s">
        <v>242</v>
      </c>
      <c r="E204" s="14">
        <v>4</v>
      </c>
      <c r="F204" s="15" t="s">
        <v>243</v>
      </c>
      <c r="G204" s="14">
        <v>24</v>
      </c>
      <c r="H204" s="15" t="s">
        <v>244</v>
      </c>
      <c r="I204" s="14">
        <v>165</v>
      </c>
      <c r="J204" s="16" t="s">
        <v>245</v>
      </c>
      <c r="K204" s="14">
        <v>179</v>
      </c>
      <c r="L204" s="16" t="s">
        <v>246</v>
      </c>
      <c r="M204" s="44">
        <v>0</v>
      </c>
      <c r="N204" s="45" t="s">
        <v>42</v>
      </c>
      <c r="O204" s="46"/>
      <c r="P204" s="56"/>
      <c r="Q204" s="56"/>
      <c r="R204" s="56"/>
      <c r="S204" s="44">
        <f>+W204</f>
        <v>10</v>
      </c>
      <c r="T204" s="17" t="s">
        <v>43</v>
      </c>
      <c r="U204" s="17" t="s">
        <v>44</v>
      </c>
      <c r="V204" s="14" t="s">
        <v>56</v>
      </c>
      <c r="W204" s="58">
        <v>10</v>
      </c>
      <c r="X204" s="58">
        <f t="shared" ref="X204:X205" si="77">+AL204</f>
        <v>11</v>
      </c>
      <c r="Y204" s="58">
        <f t="shared" si="4"/>
        <v>-1</v>
      </c>
      <c r="Z204" s="25">
        <v>1</v>
      </c>
      <c r="AA204" s="59">
        <v>1</v>
      </c>
      <c r="AB204" s="26">
        <f t="shared" ref="AB204:AB214" si="78">+AA204/Z204</f>
        <v>1</v>
      </c>
      <c r="AC204" s="25">
        <v>5</v>
      </c>
      <c r="AD204" s="59">
        <v>5</v>
      </c>
      <c r="AE204" s="26">
        <f t="shared" si="0"/>
        <v>1</v>
      </c>
      <c r="AF204" s="25">
        <v>8</v>
      </c>
      <c r="AG204" s="59">
        <v>8</v>
      </c>
      <c r="AH204" s="26">
        <f t="shared" si="40"/>
        <v>1</v>
      </c>
      <c r="AI204" s="199">
        <v>10</v>
      </c>
      <c r="AJ204" s="59">
        <v>10</v>
      </c>
      <c r="AK204" s="229">
        <f t="shared" si="64"/>
        <v>1</v>
      </c>
      <c r="AL204" s="25">
        <v>11</v>
      </c>
      <c r="AM204" s="21"/>
      <c r="AN204" s="20">
        <f t="shared" si="72"/>
        <v>0</v>
      </c>
      <c r="AO204" s="194">
        <v>1</v>
      </c>
      <c r="AP204" s="194">
        <v>0.90910000000000002</v>
      </c>
      <c r="AQ204" s="51">
        <v>1</v>
      </c>
      <c r="AR204" s="51">
        <v>0.1</v>
      </c>
      <c r="AS204" s="23" t="s">
        <v>431</v>
      </c>
    </row>
    <row r="205" spans="1:45" ht="47.25" x14ac:dyDescent="0.25">
      <c r="A205" s="14">
        <v>1</v>
      </c>
      <c r="B205" s="15" t="s">
        <v>36</v>
      </c>
      <c r="C205" s="14">
        <v>11</v>
      </c>
      <c r="D205" s="15" t="s">
        <v>242</v>
      </c>
      <c r="E205" s="14">
        <v>4</v>
      </c>
      <c r="F205" s="15" t="s">
        <v>243</v>
      </c>
      <c r="G205" s="14">
        <v>24</v>
      </c>
      <c r="H205" s="15" t="s">
        <v>244</v>
      </c>
      <c r="I205" s="14">
        <v>165</v>
      </c>
      <c r="J205" s="16" t="s">
        <v>245</v>
      </c>
      <c r="K205" s="14">
        <v>179</v>
      </c>
      <c r="L205" s="16" t="s">
        <v>246</v>
      </c>
      <c r="M205" s="44"/>
      <c r="N205" s="45" t="s">
        <v>46</v>
      </c>
      <c r="O205" s="45">
        <v>7887</v>
      </c>
      <c r="P205" s="52" t="s">
        <v>247</v>
      </c>
      <c r="Q205" s="52" t="s">
        <v>590</v>
      </c>
      <c r="R205" s="52">
        <v>1</v>
      </c>
      <c r="S205" s="53"/>
      <c r="T205" s="17" t="s">
        <v>43</v>
      </c>
      <c r="U205" s="17" t="s">
        <v>44</v>
      </c>
      <c r="V205" s="14" t="s">
        <v>56</v>
      </c>
      <c r="W205" s="58">
        <v>10</v>
      </c>
      <c r="X205" s="58">
        <f t="shared" si="77"/>
        <v>11</v>
      </c>
      <c r="Y205" s="58">
        <f t="shared" si="4"/>
        <v>-1</v>
      </c>
      <c r="Z205" s="25">
        <v>1</v>
      </c>
      <c r="AA205" s="59">
        <v>1</v>
      </c>
      <c r="AB205" s="26">
        <f t="shared" si="78"/>
        <v>1</v>
      </c>
      <c r="AC205" s="25">
        <v>5</v>
      </c>
      <c r="AD205" s="59">
        <v>5</v>
      </c>
      <c r="AE205" s="20">
        <f t="shared" si="0"/>
        <v>1</v>
      </c>
      <c r="AF205" s="25">
        <v>8</v>
      </c>
      <c r="AG205" s="59">
        <v>8</v>
      </c>
      <c r="AH205" s="26">
        <f t="shared" si="40"/>
        <v>1</v>
      </c>
      <c r="AI205" s="199">
        <v>10</v>
      </c>
      <c r="AJ205" s="59">
        <v>10</v>
      </c>
      <c r="AK205" s="227">
        <f t="shared" si="64"/>
        <v>1</v>
      </c>
      <c r="AL205" s="25">
        <v>11</v>
      </c>
      <c r="AM205" s="21"/>
      <c r="AN205" s="20">
        <f>AM205/AL205</f>
        <v>0</v>
      </c>
      <c r="AO205" s="55"/>
      <c r="AP205" s="55"/>
      <c r="AQ205" s="51"/>
      <c r="AR205" s="51"/>
      <c r="AS205" s="23" t="s">
        <v>430</v>
      </c>
    </row>
    <row r="206" spans="1:45" ht="63" x14ac:dyDescent="0.25">
      <c r="A206" s="14">
        <v>1</v>
      </c>
      <c r="B206" s="15" t="s">
        <v>36</v>
      </c>
      <c r="C206" s="14">
        <v>11</v>
      </c>
      <c r="D206" s="15" t="s">
        <v>242</v>
      </c>
      <c r="E206" s="14">
        <v>4</v>
      </c>
      <c r="F206" s="15" t="s">
        <v>243</v>
      </c>
      <c r="G206" s="14">
        <v>24</v>
      </c>
      <c r="H206" s="15" t="s">
        <v>244</v>
      </c>
      <c r="I206" s="14">
        <v>167</v>
      </c>
      <c r="J206" s="16" t="s">
        <v>248</v>
      </c>
      <c r="K206" s="14">
        <v>181</v>
      </c>
      <c r="L206" s="16" t="s">
        <v>249</v>
      </c>
      <c r="M206" s="44">
        <v>0</v>
      </c>
      <c r="N206" s="45" t="s">
        <v>42</v>
      </c>
      <c r="O206" s="46"/>
      <c r="P206" s="56"/>
      <c r="Q206" s="56"/>
      <c r="R206" s="56"/>
      <c r="S206" s="44">
        <f>+W206+W208</f>
        <v>2</v>
      </c>
      <c r="T206" s="17" t="s">
        <v>43</v>
      </c>
      <c r="U206" s="24" t="s">
        <v>419</v>
      </c>
      <c r="V206" s="14" t="s">
        <v>45</v>
      </c>
      <c r="W206" s="58">
        <v>1</v>
      </c>
      <c r="X206" s="58">
        <f t="shared" ref="X206:X207" si="79">+AC206</f>
        <v>1</v>
      </c>
      <c r="Y206" s="58">
        <f t="shared" si="4"/>
        <v>0</v>
      </c>
      <c r="Z206" s="25">
        <v>1</v>
      </c>
      <c r="AA206" s="59">
        <v>1</v>
      </c>
      <c r="AB206" s="26">
        <f t="shared" si="78"/>
        <v>1</v>
      </c>
      <c r="AC206" s="25">
        <v>1</v>
      </c>
      <c r="AD206" s="59">
        <v>1</v>
      </c>
      <c r="AE206" s="20">
        <f t="shared" si="0"/>
        <v>1</v>
      </c>
      <c r="AF206" s="25">
        <v>1</v>
      </c>
      <c r="AG206" s="59">
        <v>1</v>
      </c>
      <c r="AH206" s="26">
        <f t="shared" si="40"/>
        <v>1</v>
      </c>
      <c r="AI206" s="199">
        <v>1</v>
      </c>
      <c r="AJ206" s="59">
        <v>1</v>
      </c>
      <c r="AK206" s="229">
        <f t="shared" si="64"/>
        <v>1</v>
      </c>
      <c r="AL206" s="25">
        <v>1</v>
      </c>
      <c r="AM206" s="21"/>
      <c r="AN206" s="20">
        <f t="shared" ref="AN206:AN208" si="80">+AM206/AL206</f>
        <v>0</v>
      </c>
      <c r="AO206" s="194">
        <f>+(AD206+AA206+AG206+AJ206)/(AC206+Z206+AF206+AI206)</f>
        <v>1</v>
      </c>
      <c r="AP206" s="194">
        <f>+(AM206+AJ206+AG206+AD206+AA206)/(Z206+AC206+AF206+AI206+AL206)</f>
        <v>0.8</v>
      </c>
      <c r="AQ206" s="51">
        <v>0.33</v>
      </c>
      <c r="AR206" s="51">
        <v>6.6000000000000003E-2</v>
      </c>
      <c r="AS206" s="23" t="s">
        <v>431</v>
      </c>
    </row>
    <row r="207" spans="1:45" ht="63" x14ac:dyDescent="0.25">
      <c r="A207" s="14">
        <v>1</v>
      </c>
      <c r="B207" s="15" t="s">
        <v>36</v>
      </c>
      <c r="C207" s="14">
        <v>11</v>
      </c>
      <c r="D207" s="15" t="s">
        <v>242</v>
      </c>
      <c r="E207" s="14">
        <v>4</v>
      </c>
      <c r="F207" s="15" t="s">
        <v>243</v>
      </c>
      <c r="G207" s="14">
        <v>24</v>
      </c>
      <c r="H207" s="15" t="s">
        <v>244</v>
      </c>
      <c r="I207" s="14">
        <v>167</v>
      </c>
      <c r="J207" s="16" t="s">
        <v>248</v>
      </c>
      <c r="K207" s="14">
        <v>181</v>
      </c>
      <c r="L207" s="16" t="s">
        <v>249</v>
      </c>
      <c r="M207" s="15"/>
      <c r="N207" s="45" t="s">
        <v>46</v>
      </c>
      <c r="O207" s="45">
        <v>7881</v>
      </c>
      <c r="P207" s="52" t="s">
        <v>250</v>
      </c>
      <c r="Q207" s="52" t="s">
        <v>251</v>
      </c>
      <c r="R207" s="52">
        <v>7</v>
      </c>
      <c r="S207" s="53"/>
      <c r="T207" s="17" t="s">
        <v>43</v>
      </c>
      <c r="U207" s="24" t="s">
        <v>419</v>
      </c>
      <c r="V207" s="14" t="s">
        <v>45</v>
      </c>
      <c r="W207" s="58">
        <v>1</v>
      </c>
      <c r="X207" s="58">
        <f t="shared" si="79"/>
        <v>1</v>
      </c>
      <c r="Y207" s="58">
        <f t="shared" si="4"/>
        <v>0</v>
      </c>
      <c r="Z207" s="25">
        <v>1</v>
      </c>
      <c r="AA207" s="59">
        <v>1</v>
      </c>
      <c r="AB207" s="26">
        <f t="shared" si="78"/>
        <v>1</v>
      </c>
      <c r="AC207" s="25">
        <v>1</v>
      </c>
      <c r="AD207" s="59">
        <v>1</v>
      </c>
      <c r="AE207" s="20">
        <f t="shared" si="0"/>
        <v>1</v>
      </c>
      <c r="AF207" s="25">
        <v>1</v>
      </c>
      <c r="AG207" s="59">
        <v>1</v>
      </c>
      <c r="AH207" s="26">
        <f t="shared" si="40"/>
        <v>1</v>
      </c>
      <c r="AI207" s="199">
        <v>1</v>
      </c>
      <c r="AJ207" s="21">
        <v>1</v>
      </c>
      <c r="AK207" s="229">
        <f t="shared" si="64"/>
        <v>1</v>
      </c>
      <c r="AL207" s="25">
        <v>1</v>
      </c>
      <c r="AM207" s="21"/>
      <c r="AN207" s="20">
        <f t="shared" si="80"/>
        <v>0</v>
      </c>
      <c r="AO207" s="55"/>
      <c r="AP207" s="55"/>
      <c r="AQ207" s="51"/>
      <c r="AR207" s="51"/>
      <c r="AS207" s="23" t="s">
        <v>430</v>
      </c>
    </row>
    <row r="208" spans="1:45" ht="63" x14ac:dyDescent="0.25">
      <c r="A208" s="14">
        <v>1</v>
      </c>
      <c r="B208" s="15" t="s">
        <v>36</v>
      </c>
      <c r="C208" s="14">
        <v>11</v>
      </c>
      <c r="D208" s="15" t="s">
        <v>242</v>
      </c>
      <c r="E208" s="14">
        <v>4</v>
      </c>
      <c r="F208" s="15" t="s">
        <v>243</v>
      </c>
      <c r="G208" s="14">
        <v>24</v>
      </c>
      <c r="H208" s="15" t="s">
        <v>244</v>
      </c>
      <c r="I208" s="14">
        <v>167</v>
      </c>
      <c r="J208" s="16" t="s">
        <v>248</v>
      </c>
      <c r="K208" s="14">
        <v>181</v>
      </c>
      <c r="L208" s="16" t="s">
        <v>249</v>
      </c>
      <c r="M208" s="15"/>
      <c r="N208" s="45" t="s">
        <v>42</v>
      </c>
      <c r="O208" s="46"/>
      <c r="P208" s="56"/>
      <c r="Q208" s="56"/>
      <c r="R208" s="56"/>
      <c r="S208" s="44">
        <v>2</v>
      </c>
      <c r="T208" s="36" t="s">
        <v>181</v>
      </c>
      <c r="U208" s="36"/>
      <c r="V208" s="14" t="s">
        <v>64</v>
      </c>
      <c r="W208" s="58">
        <v>1</v>
      </c>
      <c r="X208" s="58">
        <f t="shared" ref="X208:X215" si="81">+Z208+AC208+AF208+AI208+AL208</f>
        <v>1</v>
      </c>
      <c r="Y208" s="58">
        <f t="shared" si="4"/>
        <v>0</v>
      </c>
      <c r="Z208" s="35">
        <v>0.1</v>
      </c>
      <c r="AA208" s="21">
        <v>0.1</v>
      </c>
      <c r="AB208" s="26">
        <f t="shared" si="78"/>
        <v>1</v>
      </c>
      <c r="AC208" s="35">
        <v>0.2</v>
      </c>
      <c r="AD208" s="21">
        <v>0.2</v>
      </c>
      <c r="AE208" s="20">
        <f t="shared" si="0"/>
        <v>1</v>
      </c>
      <c r="AF208" s="35">
        <v>0.25</v>
      </c>
      <c r="AG208" s="21">
        <v>0.25</v>
      </c>
      <c r="AH208" s="26">
        <f t="shared" si="40"/>
        <v>1</v>
      </c>
      <c r="AI208" s="200">
        <v>0.4</v>
      </c>
      <c r="AJ208" s="21">
        <v>0.4</v>
      </c>
      <c r="AK208" s="228">
        <f t="shared" si="64"/>
        <v>1</v>
      </c>
      <c r="AL208" s="35">
        <v>0.05</v>
      </c>
      <c r="AM208" s="21"/>
      <c r="AN208" s="20">
        <f t="shared" si="80"/>
        <v>0</v>
      </c>
      <c r="AO208" s="194">
        <f>+(AD208+AA208+AG208+AJ208)/(AC208+Z208+AF208+AI208)</f>
        <v>1</v>
      </c>
      <c r="AP208" s="194">
        <f>(AA208+AD208+AG208+AJ208+AM208)/(AL208+AI208+AF208+AC208+AA208)</f>
        <v>0.95000000000000018</v>
      </c>
      <c r="AQ208" s="51">
        <v>0.26669999999999999</v>
      </c>
      <c r="AR208" s="51">
        <v>0.04</v>
      </c>
      <c r="AS208" s="23" t="s">
        <v>431</v>
      </c>
    </row>
    <row r="209" spans="1:45" ht="63" x14ac:dyDescent="0.25">
      <c r="A209" s="14">
        <v>1</v>
      </c>
      <c r="B209" s="15" t="s">
        <v>36</v>
      </c>
      <c r="C209" s="14">
        <v>11</v>
      </c>
      <c r="D209" s="15" t="s">
        <v>242</v>
      </c>
      <c r="E209" s="14">
        <v>4</v>
      </c>
      <c r="F209" s="15" t="s">
        <v>243</v>
      </c>
      <c r="G209" s="14">
        <v>24</v>
      </c>
      <c r="H209" s="15" t="s">
        <v>244</v>
      </c>
      <c r="I209" s="14">
        <v>167</v>
      </c>
      <c r="J209" s="16" t="s">
        <v>248</v>
      </c>
      <c r="K209" s="14">
        <v>181</v>
      </c>
      <c r="L209" s="16" t="s">
        <v>249</v>
      </c>
      <c r="M209" s="44"/>
      <c r="N209" s="45" t="s">
        <v>46</v>
      </c>
      <c r="O209" s="45">
        <v>7674</v>
      </c>
      <c r="P209" s="52" t="s">
        <v>252</v>
      </c>
      <c r="Q209" s="52" t="s">
        <v>253</v>
      </c>
      <c r="R209" s="52">
        <v>7</v>
      </c>
      <c r="S209" s="53"/>
      <c r="T209" s="36" t="s">
        <v>181</v>
      </c>
      <c r="U209" s="36"/>
      <c r="V209" s="14" t="s">
        <v>64</v>
      </c>
      <c r="W209" s="58">
        <v>1</v>
      </c>
      <c r="X209" s="58">
        <f t="shared" si="81"/>
        <v>1</v>
      </c>
      <c r="Y209" s="58">
        <f t="shared" si="4"/>
        <v>0</v>
      </c>
      <c r="Z209" s="35">
        <v>0.3</v>
      </c>
      <c r="AA209" s="21">
        <v>0.3</v>
      </c>
      <c r="AB209" s="26">
        <f t="shared" si="78"/>
        <v>1</v>
      </c>
      <c r="AC209" s="35">
        <v>0.7</v>
      </c>
      <c r="AD209" s="30">
        <v>0.7</v>
      </c>
      <c r="AE209" s="20">
        <f t="shared" si="0"/>
        <v>1</v>
      </c>
      <c r="AF209" s="35">
        <v>0</v>
      </c>
      <c r="AG209" s="21"/>
      <c r="AH209" s="64" t="s">
        <v>94</v>
      </c>
      <c r="AI209" s="199">
        <v>0</v>
      </c>
      <c r="AJ209" s="21"/>
      <c r="AK209" s="250" t="s">
        <v>94</v>
      </c>
      <c r="AL209" s="35">
        <v>0</v>
      </c>
      <c r="AM209" s="21"/>
      <c r="AN209" s="64" t="s">
        <v>94</v>
      </c>
      <c r="AO209" s="55"/>
      <c r="AP209" s="55"/>
      <c r="AQ209" s="51"/>
      <c r="AR209" s="51"/>
      <c r="AS209" s="23" t="s">
        <v>431</v>
      </c>
    </row>
    <row r="210" spans="1:45" ht="63" x14ac:dyDescent="0.25">
      <c r="A210" s="14">
        <v>1</v>
      </c>
      <c r="B210" s="15" t="s">
        <v>36</v>
      </c>
      <c r="C210" s="14">
        <v>11</v>
      </c>
      <c r="D210" s="15" t="s">
        <v>242</v>
      </c>
      <c r="E210" s="14">
        <v>4</v>
      </c>
      <c r="F210" s="15" t="s">
        <v>243</v>
      </c>
      <c r="G210" s="14">
        <v>24</v>
      </c>
      <c r="H210" s="15" t="s">
        <v>244</v>
      </c>
      <c r="I210" s="14">
        <v>167</v>
      </c>
      <c r="J210" s="16" t="s">
        <v>248</v>
      </c>
      <c r="K210" s="14">
        <v>181</v>
      </c>
      <c r="L210" s="16" t="s">
        <v>249</v>
      </c>
      <c r="M210" s="44"/>
      <c r="N210" s="45" t="s">
        <v>46</v>
      </c>
      <c r="O210" s="45">
        <v>7674</v>
      </c>
      <c r="P210" s="52" t="s">
        <v>252</v>
      </c>
      <c r="Q210" s="52" t="s">
        <v>254</v>
      </c>
      <c r="R210" s="52"/>
      <c r="S210" s="53"/>
      <c r="T210" s="36" t="s">
        <v>181</v>
      </c>
      <c r="U210" s="36"/>
      <c r="V210" s="14" t="s">
        <v>64</v>
      </c>
      <c r="W210" s="58">
        <v>100</v>
      </c>
      <c r="X210" s="58">
        <f t="shared" si="81"/>
        <v>100</v>
      </c>
      <c r="Y210" s="58">
        <f t="shared" si="4"/>
        <v>0</v>
      </c>
      <c r="Z210" s="35">
        <v>9</v>
      </c>
      <c r="AA210" s="21">
        <v>9</v>
      </c>
      <c r="AB210" s="26">
        <f t="shared" si="78"/>
        <v>1</v>
      </c>
      <c r="AC210" s="35">
        <v>21</v>
      </c>
      <c r="AD210" s="59">
        <v>21</v>
      </c>
      <c r="AE210" s="20">
        <f t="shared" si="0"/>
        <v>1</v>
      </c>
      <c r="AF210" s="35">
        <v>70</v>
      </c>
      <c r="AG210" s="59">
        <v>70</v>
      </c>
      <c r="AH210" s="26">
        <f t="shared" ref="AH210:AH212" si="82">+AG210/AF210</f>
        <v>1</v>
      </c>
      <c r="AI210" s="199">
        <v>0</v>
      </c>
      <c r="AJ210" s="21"/>
      <c r="AK210" s="227" t="s">
        <v>94</v>
      </c>
      <c r="AL210" s="35">
        <v>0</v>
      </c>
      <c r="AM210" s="21"/>
      <c r="AN210" s="20" t="s">
        <v>94</v>
      </c>
      <c r="AO210" s="55"/>
      <c r="AP210" s="55"/>
      <c r="AQ210" s="51"/>
      <c r="AR210" s="51"/>
      <c r="AS210" s="23" t="s">
        <v>431</v>
      </c>
    </row>
    <row r="211" spans="1:45" ht="63" x14ac:dyDescent="0.25">
      <c r="A211" s="14">
        <v>1</v>
      </c>
      <c r="B211" s="15" t="s">
        <v>36</v>
      </c>
      <c r="C211" s="14">
        <v>11</v>
      </c>
      <c r="D211" s="15" t="s">
        <v>242</v>
      </c>
      <c r="E211" s="14">
        <v>4</v>
      </c>
      <c r="F211" s="15" t="s">
        <v>243</v>
      </c>
      <c r="G211" s="14">
        <v>24</v>
      </c>
      <c r="H211" s="15" t="s">
        <v>244</v>
      </c>
      <c r="I211" s="14">
        <v>167</v>
      </c>
      <c r="J211" s="16" t="s">
        <v>248</v>
      </c>
      <c r="K211" s="14">
        <v>181</v>
      </c>
      <c r="L211" s="16" t="s">
        <v>249</v>
      </c>
      <c r="M211" s="44"/>
      <c r="N211" s="45" t="s">
        <v>46</v>
      </c>
      <c r="O211" s="45">
        <v>7674</v>
      </c>
      <c r="P211" s="52" t="s">
        <v>252</v>
      </c>
      <c r="Q211" s="52" t="s">
        <v>255</v>
      </c>
      <c r="R211" s="52"/>
      <c r="S211" s="53"/>
      <c r="T211" s="36" t="s">
        <v>181</v>
      </c>
      <c r="U211" s="36"/>
      <c r="V211" s="14" t="s">
        <v>64</v>
      </c>
      <c r="W211" s="58">
        <v>100</v>
      </c>
      <c r="X211" s="58">
        <f t="shared" si="81"/>
        <v>99.6</v>
      </c>
      <c r="Y211" s="58">
        <f t="shared" si="4"/>
        <v>0.40000000000000568</v>
      </c>
      <c r="Z211" s="35">
        <v>0.1</v>
      </c>
      <c r="AA211" s="21">
        <v>0.1</v>
      </c>
      <c r="AB211" s="26">
        <f t="shared" si="78"/>
        <v>1</v>
      </c>
      <c r="AC211" s="35">
        <v>0.5</v>
      </c>
      <c r="AD211" s="30">
        <v>0.5</v>
      </c>
      <c r="AE211" s="20">
        <f t="shared" si="0"/>
        <v>1</v>
      </c>
      <c r="AF211" s="35">
        <v>30</v>
      </c>
      <c r="AG211" s="30">
        <v>30</v>
      </c>
      <c r="AH211" s="26">
        <f t="shared" si="82"/>
        <v>1</v>
      </c>
      <c r="AI211" s="199">
        <v>34</v>
      </c>
      <c r="AJ211" s="59">
        <v>34</v>
      </c>
      <c r="AK211" s="229">
        <f t="shared" ref="AK211:AK212" si="83">+AJ211/AI211</f>
        <v>1</v>
      </c>
      <c r="AL211" s="35">
        <v>35</v>
      </c>
      <c r="AM211" s="21"/>
      <c r="AN211" s="20">
        <f t="shared" ref="AN211" si="84">+AM211/AL211</f>
        <v>0</v>
      </c>
      <c r="AO211" s="55"/>
      <c r="AP211" s="55"/>
      <c r="AQ211" s="51"/>
      <c r="AR211" s="51"/>
      <c r="AS211" s="23" t="s">
        <v>431</v>
      </c>
    </row>
    <row r="212" spans="1:45" ht="63" x14ac:dyDescent="0.25">
      <c r="A212" s="14">
        <v>1</v>
      </c>
      <c r="B212" s="15" t="s">
        <v>36</v>
      </c>
      <c r="C212" s="14">
        <v>11</v>
      </c>
      <c r="D212" s="15" t="s">
        <v>242</v>
      </c>
      <c r="E212" s="14">
        <v>4</v>
      </c>
      <c r="F212" s="15" t="s">
        <v>243</v>
      </c>
      <c r="G212" s="14">
        <v>24</v>
      </c>
      <c r="H212" s="15" t="s">
        <v>244</v>
      </c>
      <c r="I212" s="14">
        <v>167</v>
      </c>
      <c r="J212" s="16" t="s">
        <v>248</v>
      </c>
      <c r="K212" s="14">
        <v>181</v>
      </c>
      <c r="L212" s="16" t="s">
        <v>249</v>
      </c>
      <c r="M212" s="44"/>
      <c r="N212" s="45" t="s">
        <v>46</v>
      </c>
      <c r="O212" s="45">
        <v>7674</v>
      </c>
      <c r="P212" s="52" t="s">
        <v>252</v>
      </c>
      <c r="Q212" s="52" t="s">
        <v>457</v>
      </c>
      <c r="R212" s="52"/>
      <c r="S212" s="53"/>
      <c r="T212" s="36" t="s">
        <v>181</v>
      </c>
      <c r="U212" s="36"/>
      <c r="V212" s="14" t="s">
        <v>64</v>
      </c>
      <c r="W212" s="58">
        <v>10</v>
      </c>
      <c r="X212" s="58">
        <f t="shared" si="81"/>
        <v>16</v>
      </c>
      <c r="Y212" s="58">
        <f t="shared" si="4"/>
        <v>-6</v>
      </c>
      <c r="Z212" s="35">
        <v>3</v>
      </c>
      <c r="AA212" s="21">
        <v>3</v>
      </c>
      <c r="AB212" s="26">
        <f t="shared" si="78"/>
        <v>1</v>
      </c>
      <c r="AC212" s="35">
        <v>7</v>
      </c>
      <c r="AD212" s="59">
        <v>7</v>
      </c>
      <c r="AE212" s="20">
        <f t="shared" si="0"/>
        <v>1</v>
      </c>
      <c r="AF212" s="35">
        <v>3</v>
      </c>
      <c r="AG212" s="59">
        <v>3</v>
      </c>
      <c r="AH212" s="26">
        <f t="shared" si="82"/>
        <v>1</v>
      </c>
      <c r="AI212" s="199">
        <v>2</v>
      </c>
      <c r="AJ212" s="30">
        <v>2</v>
      </c>
      <c r="AK212" s="229">
        <f t="shared" si="83"/>
        <v>1</v>
      </c>
      <c r="AL212" s="35">
        <v>1</v>
      </c>
      <c r="AM212" s="21"/>
      <c r="AN212" s="64" t="s">
        <v>94</v>
      </c>
      <c r="AO212" s="55"/>
      <c r="AP212" s="55"/>
      <c r="AQ212" s="51"/>
      <c r="AR212" s="51"/>
      <c r="AS212" s="23" t="s">
        <v>431</v>
      </c>
    </row>
    <row r="213" spans="1:45" ht="63" x14ac:dyDescent="0.25">
      <c r="A213" s="14">
        <v>1</v>
      </c>
      <c r="B213" s="15" t="s">
        <v>36</v>
      </c>
      <c r="C213" s="14">
        <v>11</v>
      </c>
      <c r="D213" s="15" t="s">
        <v>242</v>
      </c>
      <c r="E213" s="14">
        <v>4</v>
      </c>
      <c r="F213" s="15" t="s">
        <v>243</v>
      </c>
      <c r="G213" s="14">
        <v>24</v>
      </c>
      <c r="H213" s="15" t="s">
        <v>244</v>
      </c>
      <c r="I213" s="14">
        <v>167</v>
      </c>
      <c r="J213" s="16" t="s">
        <v>248</v>
      </c>
      <c r="K213" s="14">
        <v>181</v>
      </c>
      <c r="L213" s="16" t="s">
        <v>249</v>
      </c>
      <c r="M213" s="44"/>
      <c r="N213" s="45" t="s">
        <v>46</v>
      </c>
      <c r="O213" s="45">
        <v>7674</v>
      </c>
      <c r="P213" s="52" t="s">
        <v>252</v>
      </c>
      <c r="Q213" s="52" t="s">
        <v>594</v>
      </c>
      <c r="R213" s="52"/>
      <c r="S213" s="53"/>
      <c r="T213" s="36" t="s">
        <v>181</v>
      </c>
      <c r="U213" s="36"/>
      <c r="V213" s="14" t="s">
        <v>64</v>
      </c>
      <c r="W213" s="58">
        <v>48</v>
      </c>
      <c r="X213" s="58">
        <f t="shared" si="81"/>
        <v>55</v>
      </c>
      <c r="Y213" s="58">
        <f t="shared" si="4"/>
        <v>-7</v>
      </c>
      <c r="Z213" s="35">
        <v>6</v>
      </c>
      <c r="AA213" s="21">
        <v>6</v>
      </c>
      <c r="AB213" s="26">
        <f t="shared" si="78"/>
        <v>1</v>
      </c>
      <c r="AC213" s="35">
        <v>13</v>
      </c>
      <c r="AD213" s="59">
        <v>13</v>
      </c>
      <c r="AE213" s="20">
        <f t="shared" si="0"/>
        <v>1</v>
      </c>
      <c r="AF213" s="35">
        <v>20</v>
      </c>
      <c r="AG213" s="59">
        <v>20</v>
      </c>
      <c r="AH213" s="26">
        <f t="shared" ref="AH213:AH240" si="85">+AG213/AF213</f>
        <v>1</v>
      </c>
      <c r="AI213" s="199">
        <v>14</v>
      </c>
      <c r="AJ213" s="30">
        <v>14</v>
      </c>
      <c r="AK213" s="229">
        <f t="shared" ref="AK213:AK240" si="86">+AJ213/AI213</f>
        <v>1</v>
      </c>
      <c r="AL213" s="35">
        <v>2</v>
      </c>
      <c r="AM213" s="21"/>
      <c r="AN213" s="20">
        <f t="shared" ref="AN213:AN240" si="87">+AM213/AL213</f>
        <v>0</v>
      </c>
      <c r="AO213" s="55"/>
      <c r="AP213" s="55"/>
      <c r="AQ213" s="51"/>
      <c r="AR213" s="51"/>
      <c r="AS213" s="23" t="s">
        <v>431</v>
      </c>
    </row>
    <row r="214" spans="1:45" ht="63" x14ac:dyDescent="0.25">
      <c r="A214" s="14">
        <v>1</v>
      </c>
      <c r="B214" s="15" t="s">
        <v>36</v>
      </c>
      <c r="C214" s="14">
        <v>11</v>
      </c>
      <c r="D214" s="15" t="s">
        <v>242</v>
      </c>
      <c r="E214" s="14">
        <v>4</v>
      </c>
      <c r="F214" s="15" t="s">
        <v>243</v>
      </c>
      <c r="G214" s="14">
        <v>24</v>
      </c>
      <c r="H214" s="15" t="s">
        <v>244</v>
      </c>
      <c r="I214" s="14">
        <v>167</v>
      </c>
      <c r="J214" s="16" t="s">
        <v>248</v>
      </c>
      <c r="K214" s="14">
        <v>181</v>
      </c>
      <c r="L214" s="16" t="s">
        <v>249</v>
      </c>
      <c r="M214" s="44"/>
      <c r="N214" s="45" t="s">
        <v>46</v>
      </c>
      <c r="O214" s="45">
        <v>7674</v>
      </c>
      <c r="P214" s="52" t="s">
        <v>252</v>
      </c>
      <c r="Q214" s="52" t="s">
        <v>256</v>
      </c>
      <c r="R214" s="52"/>
      <c r="S214" s="53"/>
      <c r="T214" s="36" t="s">
        <v>181</v>
      </c>
      <c r="U214" s="36"/>
      <c r="V214" s="14" t="s">
        <v>64</v>
      </c>
      <c r="W214" s="58">
        <v>1</v>
      </c>
      <c r="X214" s="58">
        <f t="shared" si="81"/>
        <v>1</v>
      </c>
      <c r="Y214" s="58">
        <f t="shared" si="4"/>
        <v>0</v>
      </c>
      <c r="Z214" s="35">
        <v>0.1</v>
      </c>
      <c r="AA214" s="21">
        <v>0.1</v>
      </c>
      <c r="AB214" s="26">
        <f t="shared" si="78"/>
        <v>1</v>
      </c>
      <c r="AC214" s="35">
        <v>0.3</v>
      </c>
      <c r="AD214" s="21">
        <v>0.3</v>
      </c>
      <c r="AE214" s="20">
        <f t="shared" si="0"/>
        <v>1</v>
      </c>
      <c r="AF214" s="35">
        <v>0.1</v>
      </c>
      <c r="AG214" s="68">
        <v>0.1</v>
      </c>
      <c r="AH214" s="26">
        <f t="shared" si="85"/>
        <v>1</v>
      </c>
      <c r="AI214" s="200">
        <v>0.2</v>
      </c>
      <c r="AJ214" s="30">
        <v>0.2</v>
      </c>
      <c r="AK214" s="228">
        <f t="shared" si="86"/>
        <v>1</v>
      </c>
      <c r="AL214" s="35">
        <v>0.3</v>
      </c>
      <c r="AM214" s="21"/>
      <c r="AN214" s="20">
        <f t="shared" si="87"/>
        <v>0</v>
      </c>
      <c r="AO214" s="55"/>
      <c r="AP214" s="55"/>
      <c r="AQ214" s="51"/>
      <c r="AR214" s="51"/>
      <c r="AS214" s="23" t="s">
        <v>431</v>
      </c>
    </row>
    <row r="215" spans="1:45" ht="63" x14ac:dyDescent="0.25">
      <c r="A215" s="14">
        <v>1</v>
      </c>
      <c r="B215" s="15" t="s">
        <v>36</v>
      </c>
      <c r="C215" s="14">
        <v>11</v>
      </c>
      <c r="D215" s="15" t="s">
        <v>242</v>
      </c>
      <c r="E215" s="14">
        <v>4</v>
      </c>
      <c r="F215" s="15" t="s">
        <v>243</v>
      </c>
      <c r="G215" s="14">
        <v>24</v>
      </c>
      <c r="H215" s="15" t="s">
        <v>244</v>
      </c>
      <c r="I215" s="14">
        <v>167</v>
      </c>
      <c r="J215" s="16" t="s">
        <v>248</v>
      </c>
      <c r="K215" s="14">
        <v>181</v>
      </c>
      <c r="L215" s="16" t="s">
        <v>249</v>
      </c>
      <c r="M215" s="44"/>
      <c r="N215" s="45" t="s">
        <v>46</v>
      </c>
      <c r="O215" s="45">
        <v>7713</v>
      </c>
      <c r="P215" s="52" t="s">
        <v>257</v>
      </c>
      <c r="Q215" s="52" t="s">
        <v>595</v>
      </c>
      <c r="R215" s="52">
        <v>7</v>
      </c>
      <c r="S215" s="53"/>
      <c r="T215" s="36" t="s">
        <v>181</v>
      </c>
      <c r="U215" s="36"/>
      <c r="V215" s="14" t="s">
        <v>64</v>
      </c>
      <c r="W215" s="58">
        <v>4</v>
      </c>
      <c r="X215" s="58">
        <f t="shared" si="81"/>
        <v>10</v>
      </c>
      <c r="Y215" s="58">
        <f t="shared" si="4"/>
        <v>-6</v>
      </c>
      <c r="Z215" s="35">
        <v>0</v>
      </c>
      <c r="AA215" s="21">
        <v>0</v>
      </c>
      <c r="AB215" s="64" t="s">
        <v>94</v>
      </c>
      <c r="AC215" s="35">
        <v>2</v>
      </c>
      <c r="AD215" s="21">
        <v>2</v>
      </c>
      <c r="AE215" s="20">
        <f t="shared" si="0"/>
        <v>1</v>
      </c>
      <c r="AF215" s="35">
        <v>2</v>
      </c>
      <c r="AG215" s="59">
        <v>2</v>
      </c>
      <c r="AH215" s="26">
        <f t="shared" si="85"/>
        <v>1</v>
      </c>
      <c r="AI215" s="200">
        <v>5.41</v>
      </c>
      <c r="AJ215" s="30">
        <v>5.41</v>
      </c>
      <c r="AK215" s="228">
        <f t="shared" si="86"/>
        <v>1</v>
      </c>
      <c r="AL215" s="35">
        <v>0.59</v>
      </c>
      <c r="AM215" s="21"/>
      <c r="AN215" s="20" t="s">
        <v>94</v>
      </c>
      <c r="AO215" s="55"/>
      <c r="AP215" s="55"/>
      <c r="AQ215" s="51"/>
      <c r="AR215" s="51"/>
      <c r="AS215" s="23" t="s">
        <v>430</v>
      </c>
    </row>
    <row r="216" spans="1:45" ht="47.25" x14ac:dyDescent="0.25">
      <c r="A216" s="14">
        <v>1</v>
      </c>
      <c r="B216" s="15" t="s">
        <v>36</v>
      </c>
      <c r="C216" s="14">
        <v>11</v>
      </c>
      <c r="D216" s="15" t="s">
        <v>242</v>
      </c>
      <c r="E216" s="14">
        <v>4</v>
      </c>
      <c r="F216" s="15" t="s">
        <v>243</v>
      </c>
      <c r="G216" s="14">
        <v>24</v>
      </c>
      <c r="H216" s="15" t="s">
        <v>244</v>
      </c>
      <c r="I216" s="14">
        <v>168</v>
      </c>
      <c r="J216" s="16" t="s">
        <v>443</v>
      </c>
      <c r="K216" s="14">
        <v>182</v>
      </c>
      <c r="L216" s="16" t="s">
        <v>258</v>
      </c>
      <c r="M216" s="44">
        <v>0</v>
      </c>
      <c r="N216" s="45" t="s">
        <v>42</v>
      </c>
      <c r="O216" s="46"/>
      <c r="P216" s="56"/>
      <c r="Q216" s="56"/>
      <c r="R216" s="56"/>
      <c r="S216" s="44">
        <f>+W216+W218+W223</f>
        <v>3</v>
      </c>
      <c r="T216" s="17" t="s">
        <v>43</v>
      </c>
      <c r="U216" s="17" t="s">
        <v>419</v>
      </c>
      <c r="V216" s="14" t="s">
        <v>45</v>
      </c>
      <c r="W216" s="58">
        <v>1</v>
      </c>
      <c r="X216" s="58">
        <f t="shared" ref="X216:X218" si="88">+AC216</f>
        <v>1</v>
      </c>
      <c r="Y216" s="58">
        <f t="shared" si="4"/>
        <v>0</v>
      </c>
      <c r="Z216" s="25">
        <v>1</v>
      </c>
      <c r="AA216" s="59">
        <v>1</v>
      </c>
      <c r="AB216" s="26">
        <f t="shared" ref="AB216:AB225" si="89">+AA216/Z216</f>
        <v>1</v>
      </c>
      <c r="AC216" s="25">
        <v>1</v>
      </c>
      <c r="AD216" s="59">
        <v>1</v>
      </c>
      <c r="AE216" s="20">
        <f t="shared" si="0"/>
        <v>1</v>
      </c>
      <c r="AF216" s="25">
        <v>1</v>
      </c>
      <c r="AG216" s="59">
        <v>1</v>
      </c>
      <c r="AH216" s="26">
        <f t="shared" si="85"/>
        <v>1</v>
      </c>
      <c r="AI216" s="199">
        <v>1</v>
      </c>
      <c r="AJ216" s="21">
        <v>1</v>
      </c>
      <c r="AK216" s="229">
        <f t="shared" si="86"/>
        <v>1</v>
      </c>
      <c r="AL216" s="25">
        <v>1</v>
      </c>
      <c r="AM216" s="21"/>
      <c r="AN216" s="20">
        <f t="shared" si="87"/>
        <v>0</v>
      </c>
      <c r="AO216" s="194">
        <f>+(AD216+AA216+AG216+AJ216)/(AC216+Z216+AF216+AI216)</f>
        <v>1</v>
      </c>
      <c r="AP216" s="194">
        <f>+(AM216+AJ216+AG216+AD216+AA216)/(Z216+AC216+AF216+AI216+AL216)</f>
        <v>0.8</v>
      </c>
      <c r="AQ216" s="51">
        <v>0.4</v>
      </c>
      <c r="AR216" s="51">
        <v>0.08</v>
      </c>
      <c r="AS216" s="23" t="s">
        <v>431</v>
      </c>
    </row>
    <row r="217" spans="1:45" ht="47.25" x14ac:dyDescent="0.25">
      <c r="A217" s="14">
        <v>1</v>
      </c>
      <c r="B217" s="15" t="s">
        <v>36</v>
      </c>
      <c r="C217" s="14">
        <v>11</v>
      </c>
      <c r="D217" s="15" t="s">
        <v>242</v>
      </c>
      <c r="E217" s="14">
        <v>4</v>
      </c>
      <c r="F217" s="15" t="s">
        <v>243</v>
      </c>
      <c r="G217" s="14">
        <v>24</v>
      </c>
      <c r="H217" s="15" t="s">
        <v>244</v>
      </c>
      <c r="I217" s="14">
        <v>168</v>
      </c>
      <c r="J217" s="16" t="s">
        <v>443</v>
      </c>
      <c r="K217" s="14">
        <v>182</v>
      </c>
      <c r="L217" s="16" t="s">
        <v>258</v>
      </c>
      <c r="M217" s="15"/>
      <c r="N217" s="45" t="s">
        <v>46</v>
      </c>
      <c r="O217" s="45">
        <v>7881</v>
      </c>
      <c r="P217" s="52" t="s">
        <v>250</v>
      </c>
      <c r="Q217" s="52" t="s">
        <v>259</v>
      </c>
      <c r="R217" s="52"/>
      <c r="S217" s="53"/>
      <c r="T217" s="17" t="s">
        <v>43</v>
      </c>
      <c r="U217" s="17" t="s">
        <v>419</v>
      </c>
      <c r="V217" s="14" t="s">
        <v>45</v>
      </c>
      <c r="W217" s="58">
        <v>1</v>
      </c>
      <c r="X217" s="58">
        <f t="shared" si="88"/>
        <v>1</v>
      </c>
      <c r="Y217" s="58">
        <f t="shared" si="4"/>
        <v>0</v>
      </c>
      <c r="Z217" s="25">
        <v>1</v>
      </c>
      <c r="AA217" s="59">
        <v>1</v>
      </c>
      <c r="AB217" s="26">
        <f t="shared" si="89"/>
        <v>1</v>
      </c>
      <c r="AC217" s="25">
        <v>1</v>
      </c>
      <c r="AD217" s="59">
        <v>1</v>
      </c>
      <c r="AE217" s="20">
        <f t="shared" si="0"/>
        <v>1</v>
      </c>
      <c r="AF217" s="25">
        <v>1</v>
      </c>
      <c r="AG217" s="59">
        <v>1</v>
      </c>
      <c r="AH217" s="26">
        <f t="shared" si="85"/>
        <v>1</v>
      </c>
      <c r="AI217" s="199">
        <v>1</v>
      </c>
      <c r="AJ217" s="21">
        <v>1</v>
      </c>
      <c r="AK217" s="229">
        <f t="shared" si="86"/>
        <v>1</v>
      </c>
      <c r="AL217" s="25">
        <v>1</v>
      </c>
      <c r="AM217" s="21"/>
      <c r="AN217" s="20">
        <f t="shared" si="87"/>
        <v>0</v>
      </c>
      <c r="AO217" s="55"/>
      <c r="AP217" s="55"/>
      <c r="AQ217" s="51"/>
      <c r="AR217" s="51"/>
      <c r="AS217" s="23" t="s">
        <v>431</v>
      </c>
    </row>
    <row r="218" spans="1:45" ht="47.25" x14ac:dyDescent="0.25">
      <c r="A218" s="14">
        <v>1</v>
      </c>
      <c r="B218" s="15" t="s">
        <v>36</v>
      </c>
      <c r="C218" s="14">
        <v>11</v>
      </c>
      <c r="D218" s="15" t="s">
        <v>242</v>
      </c>
      <c r="E218" s="14">
        <v>4</v>
      </c>
      <c r="F218" s="15" t="s">
        <v>243</v>
      </c>
      <c r="G218" s="14">
        <v>24</v>
      </c>
      <c r="H218" s="15" t="s">
        <v>244</v>
      </c>
      <c r="I218" s="14">
        <v>168</v>
      </c>
      <c r="J218" s="16" t="s">
        <v>443</v>
      </c>
      <c r="K218" s="14">
        <v>182</v>
      </c>
      <c r="L218" s="16" t="s">
        <v>258</v>
      </c>
      <c r="M218" s="15"/>
      <c r="N218" s="45" t="s">
        <v>42</v>
      </c>
      <c r="O218" s="46"/>
      <c r="P218" s="56"/>
      <c r="Q218" s="56"/>
      <c r="R218" s="56"/>
      <c r="S218" s="44">
        <v>3</v>
      </c>
      <c r="T218" s="24" t="s">
        <v>55</v>
      </c>
      <c r="U218" s="24"/>
      <c r="V218" s="14" t="s">
        <v>45</v>
      </c>
      <c r="W218" s="58">
        <v>1</v>
      </c>
      <c r="X218" s="58">
        <f t="shared" si="88"/>
        <v>1</v>
      </c>
      <c r="Y218" s="58">
        <f t="shared" si="4"/>
        <v>0</v>
      </c>
      <c r="Z218" s="25">
        <v>1</v>
      </c>
      <c r="AA218" s="21">
        <v>1</v>
      </c>
      <c r="AB218" s="26">
        <f t="shared" si="89"/>
        <v>1</v>
      </c>
      <c r="AC218" s="25">
        <v>1</v>
      </c>
      <c r="AD218" s="30">
        <v>1</v>
      </c>
      <c r="AE218" s="20">
        <f t="shared" si="0"/>
        <v>1</v>
      </c>
      <c r="AF218" s="25">
        <v>1</v>
      </c>
      <c r="AG218" s="59">
        <v>1</v>
      </c>
      <c r="AH218" s="26">
        <f t="shared" si="85"/>
        <v>1</v>
      </c>
      <c r="AI218" s="199">
        <v>1</v>
      </c>
      <c r="AJ218" s="59">
        <v>1</v>
      </c>
      <c r="AK218" s="229">
        <f t="shared" si="86"/>
        <v>1</v>
      </c>
      <c r="AL218" s="25">
        <v>1</v>
      </c>
      <c r="AM218" s="21"/>
      <c r="AN218" s="20">
        <f t="shared" si="87"/>
        <v>0</v>
      </c>
      <c r="AO218" s="194">
        <v>1</v>
      </c>
      <c r="AP218" s="194">
        <f>+(AM218+AJ218+AG218+AD218+AA218)/(Z218+AC218+AF218+AI218+AL218)</f>
        <v>0.8</v>
      </c>
      <c r="AQ218" s="51">
        <v>0</v>
      </c>
      <c r="AR218" s="51">
        <v>0</v>
      </c>
      <c r="AS218" s="23" t="s">
        <v>430</v>
      </c>
    </row>
    <row r="219" spans="1:45" ht="47.25" x14ac:dyDescent="0.25">
      <c r="A219" s="14">
        <v>1</v>
      </c>
      <c r="B219" s="15" t="s">
        <v>36</v>
      </c>
      <c r="C219" s="14">
        <v>11</v>
      </c>
      <c r="D219" s="15" t="s">
        <v>242</v>
      </c>
      <c r="E219" s="14">
        <v>4</v>
      </c>
      <c r="F219" s="15" t="s">
        <v>243</v>
      </c>
      <c r="G219" s="14">
        <v>24</v>
      </c>
      <c r="H219" s="15" t="s">
        <v>244</v>
      </c>
      <c r="I219" s="14">
        <v>168</v>
      </c>
      <c r="J219" s="16" t="s">
        <v>443</v>
      </c>
      <c r="K219" s="14">
        <v>182</v>
      </c>
      <c r="L219" s="16" t="s">
        <v>258</v>
      </c>
      <c r="M219" s="15"/>
      <c r="N219" s="45" t="s">
        <v>46</v>
      </c>
      <c r="O219" s="45">
        <v>7598</v>
      </c>
      <c r="P219" s="52" t="s">
        <v>260</v>
      </c>
      <c r="Q219" s="52" t="s">
        <v>261</v>
      </c>
      <c r="R219" s="52"/>
      <c r="S219" s="53"/>
      <c r="T219" s="24" t="s">
        <v>55</v>
      </c>
      <c r="U219" s="36"/>
      <c r="V219" s="14" t="s">
        <v>64</v>
      </c>
      <c r="W219" s="58">
        <v>16</v>
      </c>
      <c r="X219" s="58">
        <f t="shared" ref="X219:X222" si="90">+Z219+AC219+AF219+AI219+AL219</f>
        <v>16</v>
      </c>
      <c r="Y219" s="58">
        <f t="shared" si="4"/>
        <v>0</v>
      </c>
      <c r="Z219" s="35">
        <v>2</v>
      </c>
      <c r="AA219" s="21">
        <v>3</v>
      </c>
      <c r="AB219" s="26">
        <f t="shared" si="89"/>
        <v>1.5</v>
      </c>
      <c r="AC219" s="35">
        <v>6</v>
      </c>
      <c r="AD219" s="59">
        <v>6</v>
      </c>
      <c r="AE219" s="20">
        <f t="shared" si="0"/>
        <v>1</v>
      </c>
      <c r="AF219" s="35">
        <v>6</v>
      </c>
      <c r="AG219" s="30">
        <v>6</v>
      </c>
      <c r="AH219" s="26">
        <f t="shared" si="85"/>
        <v>1</v>
      </c>
      <c r="AI219" s="200">
        <v>1</v>
      </c>
      <c r="AJ219" s="21">
        <v>1</v>
      </c>
      <c r="AK219" s="229">
        <f t="shared" si="86"/>
        <v>1</v>
      </c>
      <c r="AL219" s="35">
        <v>1</v>
      </c>
      <c r="AM219" s="21"/>
      <c r="AN219" s="20">
        <f t="shared" si="87"/>
        <v>0</v>
      </c>
      <c r="AO219" s="55"/>
      <c r="AP219" s="55"/>
      <c r="AQ219" s="51"/>
      <c r="AR219" s="51"/>
      <c r="AS219" s="23" t="s">
        <v>430</v>
      </c>
    </row>
    <row r="220" spans="1:45" ht="63" x14ac:dyDescent="0.25">
      <c r="A220" s="14">
        <v>1</v>
      </c>
      <c r="B220" s="15" t="s">
        <v>36</v>
      </c>
      <c r="C220" s="14">
        <v>11</v>
      </c>
      <c r="D220" s="15" t="s">
        <v>242</v>
      </c>
      <c r="E220" s="14">
        <v>4</v>
      </c>
      <c r="F220" s="15" t="s">
        <v>243</v>
      </c>
      <c r="G220" s="14">
        <v>24</v>
      </c>
      <c r="H220" s="15" t="s">
        <v>244</v>
      </c>
      <c r="I220" s="14">
        <v>168</v>
      </c>
      <c r="J220" s="16" t="s">
        <v>443</v>
      </c>
      <c r="K220" s="14">
        <v>182</v>
      </c>
      <c r="L220" s="16" t="s">
        <v>258</v>
      </c>
      <c r="M220" s="15"/>
      <c r="N220" s="45" t="s">
        <v>46</v>
      </c>
      <c r="O220" s="45">
        <v>7598</v>
      </c>
      <c r="P220" s="52" t="s">
        <v>260</v>
      </c>
      <c r="Q220" s="52" t="s">
        <v>262</v>
      </c>
      <c r="R220" s="52"/>
      <c r="S220" s="53"/>
      <c r="T220" s="24" t="s">
        <v>55</v>
      </c>
      <c r="U220" s="36"/>
      <c r="V220" s="14" t="s">
        <v>64</v>
      </c>
      <c r="W220" s="58">
        <v>16</v>
      </c>
      <c r="X220" s="58">
        <f t="shared" si="90"/>
        <v>23</v>
      </c>
      <c r="Y220" s="58">
        <f t="shared" si="4"/>
        <v>-7</v>
      </c>
      <c r="Z220" s="35">
        <v>2</v>
      </c>
      <c r="AA220" s="21">
        <v>3</v>
      </c>
      <c r="AB220" s="26">
        <f t="shared" si="89"/>
        <v>1.5</v>
      </c>
      <c r="AC220" s="35">
        <v>6</v>
      </c>
      <c r="AD220" s="30">
        <v>6</v>
      </c>
      <c r="AE220" s="20">
        <f t="shared" si="0"/>
        <v>1</v>
      </c>
      <c r="AF220" s="35">
        <v>6</v>
      </c>
      <c r="AG220" s="30">
        <v>6</v>
      </c>
      <c r="AH220" s="26">
        <f t="shared" si="85"/>
        <v>1</v>
      </c>
      <c r="AI220" s="200">
        <v>8</v>
      </c>
      <c r="AJ220" s="75">
        <v>8</v>
      </c>
      <c r="AK220" s="229">
        <f t="shared" si="86"/>
        <v>1</v>
      </c>
      <c r="AL220" s="35">
        <v>1</v>
      </c>
      <c r="AM220" s="21"/>
      <c r="AN220" s="20">
        <f t="shared" si="87"/>
        <v>0</v>
      </c>
      <c r="AO220" s="55"/>
      <c r="AP220" s="55"/>
      <c r="AQ220" s="51"/>
      <c r="AR220" s="51"/>
      <c r="AS220" s="23" t="s">
        <v>431</v>
      </c>
    </row>
    <row r="221" spans="1:45" ht="78.75" x14ac:dyDescent="0.25">
      <c r="A221" s="14">
        <v>1</v>
      </c>
      <c r="B221" s="15" t="s">
        <v>36</v>
      </c>
      <c r="C221" s="14">
        <v>11</v>
      </c>
      <c r="D221" s="15" t="s">
        <v>242</v>
      </c>
      <c r="E221" s="14">
        <v>4</v>
      </c>
      <c r="F221" s="15" t="s">
        <v>243</v>
      </c>
      <c r="G221" s="14">
        <v>24</v>
      </c>
      <c r="H221" s="15" t="s">
        <v>244</v>
      </c>
      <c r="I221" s="14">
        <v>168</v>
      </c>
      <c r="J221" s="16" t="s">
        <v>443</v>
      </c>
      <c r="K221" s="14">
        <v>182</v>
      </c>
      <c r="L221" s="16" t="s">
        <v>258</v>
      </c>
      <c r="M221" s="15"/>
      <c r="N221" s="45" t="s">
        <v>46</v>
      </c>
      <c r="O221" s="45">
        <v>7598</v>
      </c>
      <c r="P221" s="52" t="s">
        <v>260</v>
      </c>
      <c r="Q221" s="52" t="s">
        <v>263</v>
      </c>
      <c r="R221" s="52"/>
      <c r="S221" s="53"/>
      <c r="T221" s="24" t="s">
        <v>55</v>
      </c>
      <c r="U221" s="36"/>
      <c r="V221" s="14" t="s">
        <v>64</v>
      </c>
      <c r="W221" s="58">
        <v>16</v>
      </c>
      <c r="X221" s="58">
        <f t="shared" si="90"/>
        <v>16</v>
      </c>
      <c r="Y221" s="58">
        <f t="shared" si="4"/>
        <v>0</v>
      </c>
      <c r="Z221" s="35">
        <v>2</v>
      </c>
      <c r="AA221" s="21">
        <v>3</v>
      </c>
      <c r="AB221" s="26">
        <f t="shared" si="89"/>
        <v>1.5</v>
      </c>
      <c r="AC221" s="35">
        <v>5</v>
      </c>
      <c r="AD221" s="21">
        <v>3.8</v>
      </c>
      <c r="AE221" s="20">
        <f t="shared" si="0"/>
        <v>0.76</v>
      </c>
      <c r="AF221" s="35">
        <v>6</v>
      </c>
      <c r="AG221" s="59">
        <v>6</v>
      </c>
      <c r="AH221" s="26">
        <f t="shared" si="85"/>
        <v>1</v>
      </c>
      <c r="AI221" s="200">
        <v>2</v>
      </c>
      <c r="AJ221" s="21">
        <v>2</v>
      </c>
      <c r="AK221" s="229">
        <f t="shared" si="86"/>
        <v>1</v>
      </c>
      <c r="AL221" s="35">
        <v>1</v>
      </c>
      <c r="AM221" s="21"/>
      <c r="AN221" s="20">
        <f t="shared" si="87"/>
        <v>0</v>
      </c>
      <c r="AO221" s="55"/>
      <c r="AP221" s="55"/>
      <c r="AQ221" s="51"/>
      <c r="AR221" s="51"/>
      <c r="AS221" s="23" t="s">
        <v>431</v>
      </c>
    </row>
    <row r="222" spans="1:45" ht="63" x14ac:dyDescent="0.25">
      <c r="A222" s="14">
        <v>1</v>
      </c>
      <c r="B222" s="15" t="s">
        <v>36</v>
      </c>
      <c r="C222" s="14">
        <v>11</v>
      </c>
      <c r="D222" s="15" t="s">
        <v>242</v>
      </c>
      <c r="E222" s="14">
        <v>4</v>
      </c>
      <c r="F222" s="15" t="s">
        <v>243</v>
      </c>
      <c r="G222" s="14">
        <v>24</v>
      </c>
      <c r="H222" s="15" t="s">
        <v>244</v>
      </c>
      <c r="I222" s="14">
        <v>168</v>
      </c>
      <c r="J222" s="16" t="s">
        <v>443</v>
      </c>
      <c r="K222" s="14">
        <v>182</v>
      </c>
      <c r="L222" s="16" t="s">
        <v>258</v>
      </c>
      <c r="M222" s="15"/>
      <c r="N222" s="45" t="s">
        <v>46</v>
      </c>
      <c r="O222" s="45">
        <v>7598</v>
      </c>
      <c r="P222" s="52" t="s">
        <v>260</v>
      </c>
      <c r="Q222" s="52" t="s">
        <v>587</v>
      </c>
      <c r="R222" s="52"/>
      <c r="S222" s="53"/>
      <c r="T222" s="24" t="s">
        <v>55</v>
      </c>
      <c r="U222" s="36"/>
      <c r="V222" s="14" t="s">
        <v>64</v>
      </c>
      <c r="W222" s="58">
        <v>4</v>
      </c>
      <c r="X222" s="58">
        <f t="shared" si="90"/>
        <v>5</v>
      </c>
      <c r="Y222" s="58">
        <f t="shared" si="4"/>
        <v>-1</v>
      </c>
      <c r="Z222" s="35">
        <v>0.5</v>
      </c>
      <c r="AA222" s="21">
        <v>0.5</v>
      </c>
      <c r="AB222" s="26">
        <f t="shared" si="89"/>
        <v>1</v>
      </c>
      <c r="AC222" s="35">
        <v>2</v>
      </c>
      <c r="AD222" s="59">
        <v>2</v>
      </c>
      <c r="AE222" s="20">
        <f t="shared" si="0"/>
        <v>1</v>
      </c>
      <c r="AF222" s="35">
        <v>1</v>
      </c>
      <c r="AG222" s="59">
        <v>1</v>
      </c>
      <c r="AH222" s="26">
        <f t="shared" si="85"/>
        <v>1</v>
      </c>
      <c r="AI222" s="200">
        <v>1</v>
      </c>
      <c r="AJ222" s="21">
        <v>1</v>
      </c>
      <c r="AK222" s="229">
        <f t="shared" si="86"/>
        <v>1</v>
      </c>
      <c r="AL222" s="35">
        <v>0.5</v>
      </c>
      <c r="AM222" s="21"/>
      <c r="AN222" s="20">
        <f t="shared" si="87"/>
        <v>0</v>
      </c>
      <c r="AO222" s="55"/>
      <c r="AP222" s="55"/>
      <c r="AQ222" s="51"/>
      <c r="AR222" s="51"/>
      <c r="AS222" s="23" t="s">
        <v>431</v>
      </c>
    </row>
    <row r="223" spans="1:45" ht="47.25" x14ac:dyDescent="0.25">
      <c r="A223" s="14">
        <v>1</v>
      </c>
      <c r="B223" s="15" t="s">
        <v>36</v>
      </c>
      <c r="C223" s="14">
        <v>11</v>
      </c>
      <c r="D223" s="15" t="s">
        <v>242</v>
      </c>
      <c r="E223" s="14">
        <v>4</v>
      </c>
      <c r="F223" s="15" t="s">
        <v>243</v>
      </c>
      <c r="G223" s="14">
        <v>24</v>
      </c>
      <c r="H223" s="15" t="s">
        <v>244</v>
      </c>
      <c r="I223" s="14">
        <v>168</v>
      </c>
      <c r="J223" s="16" t="s">
        <v>443</v>
      </c>
      <c r="K223" s="14">
        <v>182</v>
      </c>
      <c r="L223" s="16" t="s">
        <v>258</v>
      </c>
      <c r="M223" s="15"/>
      <c r="N223" s="45" t="s">
        <v>42</v>
      </c>
      <c r="O223" s="46"/>
      <c r="P223" s="56"/>
      <c r="Q223" s="56"/>
      <c r="R223" s="56"/>
      <c r="S223" s="44">
        <v>3</v>
      </c>
      <c r="T223" s="36" t="s">
        <v>181</v>
      </c>
      <c r="U223" s="36"/>
      <c r="V223" s="14" t="s">
        <v>45</v>
      </c>
      <c r="W223" s="58">
        <v>1</v>
      </c>
      <c r="X223" s="58">
        <f>+AC223</f>
        <v>1</v>
      </c>
      <c r="Y223" s="58">
        <f t="shared" si="4"/>
        <v>0</v>
      </c>
      <c r="Z223" s="25">
        <v>1</v>
      </c>
      <c r="AA223" s="21">
        <v>1</v>
      </c>
      <c r="AB223" s="26">
        <f t="shared" si="89"/>
        <v>1</v>
      </c>
      <c r="AC223" s="25">
        <v>1</v>
      </c>
      <c r="AD223" s="59">
        <v>1</v>
      </c>
      <c r="AE223" s="20">
        <f t="shared" si="0"/>
        <v>1</v>
      </c>
      <c r="AF223" s="25">
        <v>1</v>
      </c>
      <c r="AG223" s="59">
        <v>1</v>
      </c>
      <c r="AH223" s="26">
        <f t="shared" si="85"/>
        <v>1</v>
      </c>
      <c r="AI223" s="199">
        <v>1</v>
      </c>
      <c r="AJ223" s="21">
        <v>1</v>
      </c>
      <c r="AK223" s="228">
        <f t="shared" si="86"/>
        <v>1</v>
      </c>
      <c r="AL223" s="25">
        <v>1</v>
      </c>
      <c r="AM223" s="21"/>
      <c r="AN223" s="20">
        <f t="shared" si="87"/>
        <v>0</v>
      </c>
      <c r="AO223" s="194">
        <f>+(AD223+AA223+AG223+AJ223)/(AC223+Z223+AF223+AI223)</f>
        <v>1</v>
      </c>
      <c r="AP223" s="194">
        <f>+(AM223+AJ223+AG223+AD223+AA223)/(Z223+AC223+AF223+AI223+AL223)</f>
        <v>0.8</v>
      </c>
      <c r="AQ223" s="51">
        <v>0.37</v>
      </c>
      <c r="AR223" s="51">
        <v>7.3999999999999996E-2</v>
      </c>
      <c r="AS223" s="23" t="s">
        <v>430</v>
      </c>
    </row>
    <row r="224" spans="1:45" ht="66" customHeight="1" x14ac:dyDescent="0.25">
      <c r="A224" s="14">
        <v>1</v>
      </c>
      <c r="B224" s="15" t="s">
        <v>36</v>
      </c>
      <c r="C224" s="14">
        <v>11</v>
      </c>
      <c r="D224" s="15" t="s">
        <v>242</v>
      </c>
      <c r="E224" s="14">
        <v>4</v>
      </c>
      <c r="F224" s="15" t="s">
        <v>243</v>
      </c>
      <c r="G224" s="14">
        <v>24</v>
      </c>
      <c r="H224" s="15" t="s">
        <v>244</v>
      </c>
      <c r="I224" s="14">
        <v>168</v>
      </c>
      <c r="J224" s="16" t="s">
        <v>443</v>
      </c>
      <c r="K224" s="14">
        <v>182</v>
      </c>
      <c r="L224" s="16" t="s">
        <v>258</v>
      </c>
      <c r="M224" s="44"/>
      <c r="N224" s="45" t="s">
        <v>46</v>
      </c>
      <c r="O224" s="45">
        <v>7713</v>
      </c>
      <c r="P224" s="52" t="s">
        <v>257</v>
      </c>
      <c r="Q224" s="52" t="s">
        <v>264</v>
      </c>
      <c r="R224" s="52"/>
      <c r="S224" s="53"/>
      <c r="T224" s="36" t="s">
        <v>181</v>
      </c>
      <c r="U224" s="36"/>
      <c r="V224" s="14" t="s">
        <v>64</v>
      </c>
      <c r="W224" s="58">
        <v>4</v>
      </c>
      <c r="X224" s="58">
        <f t="shared" ref="X224:X228" si="91">+Z224+AC224+AF224+AI224+AL224</f>
        <v>4</v>
      </c>
      <c r="Y224" s="58">
        <f t="shared" si="4"/>
        <v>0</v>
      </c>
      <c r="Z224" s="35">
        <v>0.8</v>
      </c>
      <c r="AA224" s="21">
        <v>0.8</v>
      </c>
      <c r="AB224" s="26">
        <f t="shared" si="89"/>
        <v>1</v>
      </c>
      <c r="AC224" s="35">
        <v>1</v>
      </c>
      <c r="AD224" s="59">
        <v>1</v>
      </c>
      <c r="AE224" s="20">
        <f t="shared" si="0"/>
        <v>1</v>
      </c>
      <c r="AF224" s="35">
        <v>1</v>
      </c>
      <c r="AG224" s="59">
        <v>1</v>
      </c>
      <c r="AH224" s="26">
        <f t="shared" si="85"/>
        <v>1</v>
      </c>
      <c r="AI224" s="200">
        <v>1</v>
      </c>
      <c r="AJ224" s="30">
        <v>1</v>
      </c>
      <c r="AK224" s="228">
        <f t="shared" si="86"/>
        <v>1</v>
      </c>
      <c r="AL224" s="35">
        <v>0.2</v>
      </c>
      <c r="AM224" s="21"/>
      <c r="AN224" s="20">
        <f t="shared" si="87"/>
        <v>0</v>
      </c>
      <c r="AO224" s="55"/>
      <c r="AP224" s="55"/>
      <c r="AQ224" s="51"/>
      <c r="AR224" s="51"/>
      <c r="AS224" s="23" t="s">
        <v>430</v>
      </c>
    </row>
    <row r="225" spans="1:45" ht="96.75" customHeight="1" x14ac:dyDescent="0.25">
      <c r="A225" s="14">
        <v>1</v>
      </c>
      <c r="B225" s="15" t="s">
        <v>36</v>
      </c>
      <c r="C225" s="14">
        <v>11</v>
      </c>
      <c r="D225" s="15" t="s">
        <v>242</v>
      </c>
      <c r="E225" s="14">
        <v>4</v>
      </c>
      <c r="F225" s="15" t="s">
        <v>243</v>
      </c>
      <c r="G225" s="14">
        <v>24</v>
      </c>
      <c r="H225" s="15" t="s">
        <v>244</v>
      </c>
      <c r="I225" s="14">
        <v>168</v>
      </c>
      <c r="J225" s="16" t="s">
        <v>443</v>
      </c>
      <c r="K225" s="14">
        <v>182</v>
      </c>
      <c r="L225" s="16" t="s">
        <v>258</v>
      </c>
      <c r="M225" s="44"/>
      <c r="N225" s="45" t="s">
        <v>46</v>
      </c>
      <c r="O225" s="45">
        <v>7713</v>
      </c>
      <c r="P225" s="52" t="s">
        <v>257</v>
      </c>
      <c r="Q225" s="52" t="s">
        <v>625</v>
      </c>
      <c r="R225" s="52"/>
      <c r="S225" s="53"/>
      <c r="T225" s="36" t="s">
        <v>181</v>
      </c>
      <c r="U225" s="36"/>
      <c r="V225" s="14" t="s">
        <v>64</v>
      </c>
      <c r="W225" s="58">
        <v>1520</v>
      </c>
      <c r="X225" s="58">
        <f t="shared" si="91"/>
        <v>1452</v>
      </c>
      <c r="Y225" s="58">
        <f t="shared" si="4"/>
        <v>68</v>
      </c>
      <c r="Z225" s="35">
        <v>113</v>
      </c>
      <c r="AA225" s="21">
        <v>113</v>
      </c>
      <c r="AB225" s="26">
        <f t="shared" si="89"/>
        <v>1</v>
      </c>
      <c r="AC225" s="35">
        <v>435</v>
      </c>
      <c r="AD225" s="59">
        <v>435</v>
      </c>
      <c r="AE225" s="20">
        <f t="shared" si="0"/>
        <v>1</v>
      </c>
      <c r="AF225" s="35">
        <v>548</v>
      </c>
      <c r="AG225" s="59">
        <v>548</v>
      </c>
      <c r="AH225" s="26">
        <f t="shared" si="85"/>
        <v>1</v>
      </c>
      <c r="AI225" s="200">
        <v>332</v>
      </c>
      <c r="AJ225" s="59">
        <v>332</v>
      </c>
      <c r="AK225" s="229">
        <f t="shared" ref="AK225" si="92">+AJ225/AI225</f>
        <v>1</v>
      </c>
      <c r="AL225" s="35">
        <v>24</v>
      </c>
      <c r="AM225" s="21"/>
      <c r="AN225" s="20">
        <f t="shared" si="87"/>
        <v>0</v>
      </c>
      <c r="AO225" s="55"/>
      <c r="AP225" s="55"/>
      <c r="AQ225" s="51"/>
      <c r="AR225" s="51"/>
      <c r="AS225" s="23" t="s">
        <v>430</v>
      </c>
    </row>
    <row r="226" spans="1:45" ht="78.75" customHeight="1" x14ac:dyDescent="0.25">
      <c r="A226" s="14">
        <v>1</v>
      </c>
      <c r="B226" s="15" t="s">
        <v>36</v>
      </c>
      <c r="C226" s="14">
        <v>11</v>
      </c>
      <c r="D226" s="15" t="s">
        <v>242</v>
      </c>
      <c r="E226" s="14">
        <v>4</v>
      </c>
      <c r="F226" s="15" t="s">
        <v>243</v>
      </c>
      <c r="G226" s="14">
        <v>24</v>
      </c>
      <c r="H226" s="15" t="s">
        <v>244</v>
      </c>
      <c r="I226" s="14">
        <v>168</v>
      </c>
      <c r="J226" s="16" t="s">
        <v>443</v>
      </c>
      <c r="K226" s="14">
        <v>182</v>
      </c>
      <c r="L226" s="16" t="s">
        <v>258</v>
      </c>
      <c r="M226" s="44"/>
      <c r="N226" s="45" t="s">
        <v>46</v>
      </c>
      <c r="O226" s="45">
        <v>7713</v>
      </c>
      <c r="P226" s="52" t="s">
        <v>257</v>
      </c>
      <c r="Q226" s="52" t="s">
        <v>596</v>
      </c>
      <c r="R226" s="52"/>
      <c r="S226" s="53"/>
      <c r="T226" s="36" t="s">
        <v>181</v>
      </c>
      <c r="U226" s="36"/>
      <c r="V226" s="14" t="s">
        <v>64</v>
      </c>
      <c r="W226" s="58">
        <v>7</v>
      </c>
      <c r="X226" s="58">
        <f t="shared" si="91"/>
        <v>7</v>
      </c>
      <c r="Y226" s="58">
        <f t="shared" si="4"/>
        <v>0</v>
      </c>
      <c r="Z226" s="35">
        <v>0</v>
      </c>
      <c r="AA226" s="21">
        <v>0</v>
      </c>
      <c r="AB226" s="64" t="s">
        <v>94</v>
      </c>
      <c r="AC226" s="35">
        <v>2</v>
      </c>
      <c r="AD226" s="59">
        <v>2</v>
      </c>
      <c r="AE226" s="20">
        <f t="shared" si="0"/>
        <v>1</v>
      </c>
      <c r="AF226" s="35">
        <v>4</v>
      </c>
      <c r="AG226" s="59">
        <v>4</v>
      </c>
      <c r="AH226" s="26">
        <f t="shared" si="85"/>
        <v>1</v>
      </c>
      <c r="AI226" s="200">
        <v>1</v>
      </c>
      <c r="AJ226" s="30">
        <v>1</v>
      </c>
      <c r="AK226" s="229">
        <f t="shared" ref="AK226" si="93">+AJ226/AI226</f>
        <v>1</v>
      </c>
      <c r="AL226" s="35">
        <v>0</v>
      </c>
      <c r="AM226" s="21"/>
      <c r="AN226" s="20" t="e">
        <f t="shared" si="87"/>
        <v>#DIV/0!</v>
      </c>
      <c r="AO226" s="55"/>
      <c r="AP226" s="55"/>
      <c r="AQ226" s="51"/>
      <c r="AR226" s="51"/>
      <c r="AS226" s="23" t="s">
        <v>430</v>
      </c>
    </row>
    <row r="227" spans="1:45" ht="47.25" x14ac:dyDescent="0.25">
      <c r="A227" s="14">
        <v>1</v>
      </c>
      <c r="B227" s="15" t="s">
        <v>36</v>
      </c>
      <c r="C227" s="14">
        <v>11</v>
      </c>
      <c r="D227" s="15" t="s">
        <v>242</v>
      </c>
      <c r="E227" s="14">
        <v>4</v>
      </c>
      <c r="F227" s="15" t="s">
        <v>243</v>
      </c>
      <c r="G227" s="14">
        <v>24</v>
      </c>
      <c r="H227" s="15" t="s">
        <v>244</v>
      </c>
      <c r="I227" s="14">
        <v>168</v>
      </c>
      <c r="J227" s="16" t="s">
        <v>443</v>
      </c>
      <c r="K227" s="14">
        <v>182</v>
      </c>
      <c r="L227" s="16" t="s">
        <v>258</v>
      </c>
      <c r="M227" s="44"/>
      <c r="N227" s="45" t="s">
        <v>46</v>
      </c>
      <c r="O227" s="45">
        <v>7713</v>
      </c>
      <c r="P227" s="52" t="s">
        <v>257</v>
      </c>
      <c r="Q227" s="52" t="s">
        <v>597</v>
      </c>
      <c r="R227" s="52"/>
      <c r="S227" s="53"/>
      <c r="T227" s="36" t="s">
        <v>181</v>
      </c>
      <c r="U227" s="36"/>
      <c r="V227" s="14" t="s">
        <v>64</v>
      </c>
      <c r="W227" s="58">
        <v>8</v>
      </c>
      <c r="X227" s="58">
        <f t="shared" si="91"/>
        <v>10</v>
      </c>
      <c r="Y227" s="58">
        <f t="shared" si="4"/>
        <v>-2</v>
      </c>
      <c r="Z227" s="35">
        <v>1</v>
      </c>
      <c r="AA227" s="21">
        <v>1</v>
      </c>
      <c r="AB227" s="26">
        <f t="shared" ref="AB227:AB228" si="94">+AA227/Z227</f>
        <v>1</v>
      </c>
      <c r="AC227" s="35">
        <v>4</v>
      </c>
      <c r="AD227" s="59">
        <v>4</v>
      </c>
      <c r="AE227" s="20">
        <f t="shared" si="0"/>
        <v>1</v>
      </c>
      <c r="AF227" s="35">
        <v>4</v>
      </c>
      <c r="AG227" s="59">
        <v>4</v>
      </c>
      <c r="AH227" s="26">
        <f t="shared" si="85"/>
        <v>1</v>
      </c>
      <c r="AI227" s="200">
        <v>1</v>
      </c>
      <c r="AJ227" s="200">
        <v>1</v>
      </c>
      <c r="AK227" s="227">
        <f t="shared" si="86"/>
        <v>1</v>
      </c>
      <c r="AL227" s="35">
        <v>0</v>
      </c>
      <c r="AM227" s="21"/>
      <c r="AN227" s="20" t="e">
        <f t="shared" si="87"/>
        <v>#DIV/0!</v>
      </c>
      <c r="AO227" s="55"/>
      <c r="AP227" s="55"/>
      <c r="AQ227" s="51"/>
      <c r="AR227" s="51"/>
      <c r="AS227" s="23" t="s">
        <v>430</v>
      </c>
    </row>
    <row r="228" spans="1:45" ht="47.25" x14ac:dyDescent="0.25">
      <c r="A228" s="14">
        <v>1</v>
      </c>
      <c r="B228" s="15" t="s">
        <v>36</v>
      </c>
      <c r="C228" s="14">
        <v>11</v>
      </c>
      <c r="D228" s="15" t="s">
        <v>242</v>
      </c>
      <c r="E228" s="14">
        <v>4</v>
      </c>
      <c r="F228" s="15" t="s">
        <v>243</v>
      </c>
      <c r="G228" s="14">
        <v>24</v>
      </c>
      <c r="H228" s="15" t="s">
        <v>244</v>
      </c>
      <c r="I228" s="14">
        <v>168</v>
      </c>
      <c r="J228" s="16" t="s">
        <v>443</v>
      </c>
      <c r="K228" s="14">
        <v>182</v>
      </c>
      <c r="L228" s="16" t="s">
        <v>258</v>
      </c>
      <c r="M228" s="44"/>
      <c r="N228" s="45" t="s">
        <v>46</v>
      </c>
      <c r="O228" s="45">
        <v>7713</v>
      </c>
      <c r="P228" s="52" t="s">
        <v>257</v>
      </c>
      <c r="Q228" s="52" t="s">
        <v>598</v>
      </c>
      <c r="R228" s="52"/>
      <c r="S228" s="53"/>
      <c r="T228" s="36" t="s">
        <v>181</v>
      </c>
      <c r="U228" s="36"/>
      <c r="V228" s="14" t="s">
        <v>64</v>
      </c>
      <c r="W228" s="58">
        <v>55</v>
      </c>
      <c r="X228" s="58">
        <f t="shared" si="91"/>
        <v>55</v>
      </c>
      <c r="Y228" s="58">
        <f t="shared" si="4"/>
        <v>0</v>
      </c>
      <c r="Z228" s="35">
        <v>35</v>
      </c>
      <c r="AA228" s="21">
        <v>39</v>
      </c>
      <c r="AB228" s="26">
        <f t="shared" si="94"/>
        <v>1.1142857142857143</v>
      </c>
      <c r="AC228" s="25">
        <v>6</v>
      </c>
      <c r="AD228" s="59">
        <v>6</v>
      </c>
      <c r="AE228" s="20">
        <f t="shared" si="0"/>
        <v>1</v>
      </c>
      <c r="AF228" s="35">
        <v>5</v>
      </c>
      <c r="AG228" s="59">
        <v>5</v>
      </c>
      <c r="AH228" s="26">
        <f t="shared" si="85"/>
        <v>1</v>
      </c>
      <c r="AI228" s="200">
        <v>2</v>
      </c>
      <c r="AJ228" s="59">
        <v>2</v>
      </c>
      <c r="AK228" s="227">
        <f t="shared" si="86"/>
        <v>1</v>
      </c>
      <c r="AL228" s="35">
        <v>7</v>
      </c>
      <c r="AM228" s="21"/>
      <c r="AN228" s="20">
        <f t="shared" si="87"/>
        <v>0</v>
      </c>
      <c r="AO228" s="55"/>
      <c r="AP228" s="55"/>
      <c r="AQ228" s="51"/>
      <c r="AR228" s="51"/>
      <c r="AS228" s="23" t="s">
        <v>430</v>
      </c>
    </row>
    <row r="229" spans="1:45" ht="47.25" x14ac:dyDescent="0.25">
      <c r="A229" s="14">
        <v>1</v>
      </c>
      <c r="B229" s="15" t="s">
        <v>36</v>
      </c>
      <c r="C229" s="14">
        <v>11</v>
      </c>
      <c r="D229" s="15" t="s">
        <v>242</v>
      </c>
      <c r="E229" s="14">
        <v>4</v>
      </c>
      <c r="F229" s="15" t="s">
        <v>243</v>
      </c>
      <c r="G229" s="14">
        <v>24</v>
      </c>
      <c r="H229" s="15" t="s">
        <v>244</v>
      </c>
      <c r="I229" s="14">
        <v>168</v>
      </c>
      <c r="J229" s="16" t="s">
        <v>443</v>
      </c>
      <c r="K229" s="14">
        <v>182</v>
      </c>
      <c r="L229" s="16" t="s">
        <v>258</v>
      </c>
      <c r="M229" s="44"/>
      <c r="N229" s="45" t="s">
        <v>46</v>
      </c>
      <c r="O229" s="45">
        <v>7713</v>
      </c>
      <c r="P229" s="52" t="s">
        <v>257</v>
      </c>
      <c r="Q229" s="52" t="s">
        <v>599</v>
      </c>
      <c r="R229" s="52"/>
      <c r="S229" s="53"/>
      <c r="T229" s="36" t="s">
        <v>181</v>
      </c>
      <c r="U229" s="36"/>
      <c r="V229" s="14" t="s">
        <v>64</v>
      </c>
      <c r="W229" s="58">
        <v>4</v>
      </c>
      <c r="X229" s="58">
        <f>+AA229+AD229+AF229+AI229+AL229</f>
        <v>10</v>
      </c>
      <c r="Y229" s="58">
        <f t="shared" si="4"/>
        <v>-6</v>
      </c>
      <c r="Z229" s="35">
        <v>0</v>
      </c>
      <c r="AA229" s="21">
        <v>0</v>
      </c>
      <c r="AB229" s="64" t="s">
        <v>94</v>
      </c>
      <c r="AC229" s="35">
        <v>2</v>
      </c>
      <c r="AD229" s="59">
        <v>2</v>
      </c>
      <c r="AE229" s="20">
        <f t="shared" si="0"/>
        <v>1</v>
      </c>
      <c r="AF229" s="35">
        <v>2</v>
      </c>
      <c r="AG229" s="59">
        <v>2</v>
      </c>
      <c r="AH229" s="26">
        <f t="shared" si="85"/>
        <v>1</v>
      </c>
      <c r="AI229" s="200">
        <v>5.41</v>
      </c>
      <c r="AJ229" s="59">
        <v>5.41</v>
      </c>
      <c r="AK229" s="228">
        <f t="shared" si="86"/>
        <v>1</v>
      </c>
      <c r="AL229" s="35">
        <v>0.59</v>
      </c>
      <c r="AM229" s="21"/>
      <c r="AN229" s="20" t="s">
        <v>94</v>
      </c>
      <c r="AO229" s="55"/>
      <c r="AP229" s="55"/>
      <c r="AQ229" s="51"/>
      <c r="AR229" s="51"/>
      <c r="AS229" s="23" t="s">
        <v>430</v>
      </c>
    </row>
    <row r="230" spans="1:45" ht="94.5" x14ac:dyDescent="0.25">
      <c r="A230" s="14">
        <v>1</v>
      </c>
      <c r="B230" s="15" t="s">
        <v>36</v>
      </c>
      <c r="C230" s="14">
        <v>11</v>
      </c>
      <c r="D230" s="15" t="s">
        <v>242</v>
      </c>
      <c r="E230" s="14">
        <v>4</v>
      </c>
      <c r="F230" s="15" t="s">
        <v>243</v>
      </c>
      <c r="G230" s="14">
        <v>24</v>
      </c>
      <c r="H230" s="15" t="s">
        <v>244</v>
      </c>
      <c r="I230" s="14">
        <v>173</v>
      </c>
      <c r="J230" s="16" t="s">
        <v>265</v>
      </c>
      <c r="K230" s="14">
        <v>187</v>
      </c>
      <c r="L230" s="16" t="s">
        <v>266</v>
      </c>
      <c r="M230" s="44">
        <v>0</v>
      </c>
      <c r="N230" s="45" t="s">
        <v>42</v>
      </c>
      <c r="O230" s="46"/>
      <c r="P230" s="56"/>
      <c r="Q230" s="56"/>
      <c r="R230" s="56"/>
      <c r="S230" s="44">
        <v>1</v>
      </c>
      <c r="T230" s="36" t="s">
        <v>181</v>
      </c>
      <c r="U230" s="36"/>
      <c r="V230" s="14" t="s">
        <v>45</v>
      </c>
      <c r="W230" s="58">
        <v>1</v>
      </c>
      <c r="X230" s="58">
        <f>+AC230</f>
        <v>1</v>
      </c>
      <c r="Y230" s="58">
        <f t="shared" si="4"/>
        <v>0</v>
      </c>
      <c r="Z230" s="25">
        <v>1</v>
      </c>
      <c r="AA230" s="21">
        <v>1</v>
      </c>
      <c r="AB230" s="26">
        <f t="shared" ref="AB230:AB231" si="95">+AA230/Z230</f>
        <v>1</v>
      </c>
      <c r="AC230" s="25">
        <v>1</v>
      </c>
      <c r="AD230" s="59">
        <v>1</v>
      </c>
      <c r="AE230" s="20">
        <f t="shared" si="0"/>
        <v>1</v>
      </c>
      <c r="AF230" s="25">
        <v>1</v>
      </c>
      <c r="AG230" s="59">
        <v>1</v>
      </c>
      <c r="AH230" s="26">
        <f t="shared" si="85"/>
        <v>1</v>
      </c>
      <c r="AI230" s="199">
        <v>1</v>
      </c>
      <c r="AJ230" s="59">
        <v>1</v>
      </c>
      <c r="AK230" s="228">
        <f t="shared" si="86"/>
        <v>1</v>
      </c>
      <c r="AL230" s="25">
        <v>1</v>
      </c>
      <c r="AM230" s="21"/>
      <c r="AN230" s="20">
        <f t="shared" si="87"/>
        <v>0</v>
      </c>
      <c r="AO230" s="194">
        <f>+(AD230+AA230+AG230+AJ230)/(AC230+Z230+AF230+AI230)</f>
        <v>1</v>
      </c>
      <c r="AP230" s="194">
        <f>+(AM230+AJ230+AG230+AD230+AA230)/(Z230+AC230+AF230+AI230+AL230)</f>
        <v>0.8</v>
      </c>
      <c r="AQ230" s="51">
        <v>0.25</v>
      </c>
      <c r="AR230" s="51">
        <v>0.05</v>
      </c>
      <c r="AS230" s="23" t="s">
        <v>431</v>
      </c>
    </row>
    <row r="231" spans="1:45" ht="94.5" x14ac:dyDescent="0.25">
      <c r="A231" s="14">
        <v>1</v>
      </c>
      <c r="B231" s="15" t="s">
        <v>36</v>
      </c>
      <c r="C231" s="14">
        <v>11</v>
      </c>
      <c r="D231" s="15" t="s">
        <v>242</v>
      </c>
      <c r="E231" s="14">
        <v>4</v>
      </c>
      <c r="F231" s="15" t="s">
        <v>243</v>
      </c>
      <c r="G231" s="14">
        <v>24</v>
      </c>
      <c r="H231" s="15" t="s">
        <v>244</v>
      </c>
      <c r="I231" s="14">
        <v>173</v>
      </c>
      <c r="J231" s="16" t="s">
        <v>265</v>
      </c>
      <c r="K231" s="14">
        <v>187</v>
      </c>
      <c r="L231" s="16" t="s">
        <v>266</v>
      </c>
      <c r="M231" s="44"/>
      <c r="N231" s="45" t="s">
        <v>46</v>
      </c>
      <c r="O231" s="45">
        <v>7713</v>
      </c>
      <c r="P231" s="52" t="s">
        <v>257</v>
      </c>
      <c r="Q231" s="52" t="s">
        <v>267</v>
      </c>
      <c r="R231" s="52"/>
      <c r="S231" s="53"/>
      <c r="T231" s="36" t="s">
        <v>181</v>
      </c>
      <c r="U231" s="36"/>
      <c r="V231" s="14" t="s">
        <v>64</v>
      </c>
      <c r="W231" s="58">
        <v>4</v>
      </c>
      <c r="X231" s="58">
        <f t="shared" ref="X231:X232" si="96">+Z231+AC231+AF231+AI231+AL231</f>
        <v>4</v>
      </c>
      <c r="Y231" s="58">
        <f t="shared" si="4"/>
        <v>0</v>
      </c>
      <c r="Z231" s="35">
        <v>0.8</v>
      </c>
      <c r="AA231" s="21">
        <v>0.8</v>
      </c>
      <c r="AB231" s="26">
        <f t="shared" si="95"/>
        <v>1</v>
      </c>
      <c r="AC231" s="35">
        <v>1</v>
      </c>
      <c r="AD231" s="59">
        <v>1</v>
      </c>
      <c r="AE231" s="20">
        <f t="shared" si="0"/>
        <v>1</v>
      </c>
      <c r="AF231" s="35">
        <v>1.2</v>
      </c>
      <c r="AG231" s="30">
        <v>1.2</v>
      </c>
      <c r="AH231" s="26">
        <f t="shared" si="85"/>
        <v>1</v>
      </c>
      <c r="AI231" s="200">
        <v>1</v>
      </c>
      <c r="AJ231" s="30">
        <v>1</v>
      </c>
      <c r="AK231" s="228">
        <f t="shared" si="86"/>
        <v>1</v>
      </c>
      <c r="AL231" s="35">
        <v>0</v>
      </c>
      <c r="AM231" s="21"/>
      <c r="AN231" s="20" t="e">
        <f t="shared" si="87"/>
        <v>#DIV/0!</v>
      </c>
      <c r="AO231" s="55"/>
      <c r="AP231" s="55"/>
      <c r="AQ231" s="51"/>
      <c r="AR231" s="51"/>
      <c r="AS231" s="23" t="s">
        <v>431</v>
      </c>
    </row>
    <row r="232" spans="1:45" ht="94.5" x14ac:dyDescent="0.25">
      <c r="A232" s="14">
        <v>1</v>
      </c>
      <c r="B232" s="15" t="s">
        <v>36</v>
      </c>
      <c r="C232" s="14">
        <v>11</v>
      </c>
      <c r="D232" s="15" t="s">
        <v>242</v>
      </c>
      <c r="E232" s="14">
        <v>4</v>
      </c>
      <c r="F232" s="15" t="s">
        <v>243</v>
      </c>
      <c r="G232" s="14">
        <v>24</v>
      </c>
      <c r="H232" s="15" t="s">
        <v>244</v>
      </c>
      <c r="I232" s="14">
        <v>173</v>
      </c>
      <c r="J232" s="16" t="s">
        <v>265</v>
      </c>
      <c r="K232" s="14">
        <v>187</v>
      </c>
      <c r="L232" s="16" t="s">
        <v>266</v>
      </c>
      <c r="M232" s="44"/>
      <c r="N232" s="45" t="s">
        <v>46</v>
      </c>
      <c r="O232" s="45">
        <v>7713</v>
      </c>
      <c r="P232" s="52" t="s">
        <v>257</v>
      </c>
      <c r="Q232" s="52" t="s">
        <v>268</v>
      </c>
      <c r="R232" s="52"/>
      <c r="S232" s="53"/>
      <c r="T232" s="36" t="s">
        <v>181</v>
      </c>
      <c r="U232" s="36"/>
      <c r="V232" s="14" t="s">
        <v>64</v>
      </c>
      <c r="W232" s="58">
        <v>1</v>
      </c>
      <c r="X232" s="58">
        <f t="shared" si="96"/>
        <v>1.0000000000000002</v>
      </c>
      <c r="Y232" s="58">
        <f t="shared" si="4"/>
        <v>0</v>
      </c>
      <c r="Z232" s="35">
        <v>0</v>
      </c>
      <c r="AA232" s="21">
        <v>0</v>
      </c>
      <c r="AB232" s="64" t="s">
        <v>94</v>
      </c>
      <c r="AC232" s="35">
        <v>0.2</v>
      </c>
      <c r="AD232" s="21">
        <v>0.2</v>
      </c>
      <c r="AE232" s="20">
        <f t="shared" si="0"/>
        <v>1</v>
      </c>
      <c r="AF232" s="35">
        <v>0.4</v>
      </c>
      <c r="AG232" s="30">
        <v>0.4</v>
      </c>
      <c r="AH232" s="26">
        <f t="shared" si="85"/>
        <v>1</v>
      </c>
      <c r="AI232" s="200">
        <v>0.3</v>
      </c>
      <c r="AJ232" s="21">
        <v>0.3</v>
      </c>
      <c r="AK232" s="228">
        <f t="shared" si="86"/>
        <v>1</v>
      </c>
      <c r="AL232" s="35">
        <v>0.1</v>
      </c>
      <c r="AM232" s="21"/>
      <c r="AN232" s="20">
        <f t="shared" si="87"/>
        <v>0</v>
      </c>
      <c r="AO232" s="55"/>
      <c r="AP232" s="55"/>
      <c r="AQ232" s="51"/>
      <c r="AR232" s="51"/>
      <c r="AS232" s="23" t="s">
        <v>431</v>
      </c>
    </row>
    <row r="233" spans="1:45" ht="47.25" x14ac:dyDescent="0.25">
      <c r="A233" s="14">
        <v>1</v>
      </c>
      <c r="B233" s="15" t="s">
        <v>36</v>
      </c>
      <c r="C233" s="14">
        <v>11</v>
      </c>
      <c r="D233" s="15" t="s">
        <v>242</v>
      </c>
      <c r="E233" s="14">
        <v>4</v>
      </c>
      <c r="F233" s="15" t="s">
        <v>243</v>
      </c>
      <c r="G233" s="14">
        <v>24</v>
      </c>
      <c r="H233" s="15" t="s">
        <v>244</v>
      </c>
      <c r="I233" s="14">
        <v>174</v>
      </c>
      <c r="J233" s="16" t="s">
        <v>269</v>
      </c>
      <c r="K233" s="14">
        <v>188</v>
      </c>
      <c r="L233" s="16" t="s">
        <v>270</v>
      </c>
      <c r="M233" s="44">
        <v>0</v>
      </c>
      <c r="N233" s="45" t="s">
        <v>42</v>
      </c>
      <c r="O233" s="46"/>
      <c r="P233" s="56"/>
      <c r="Q233" s="56"/>
      <c r="R233" s="56"/>
      <c r="S233" s="44">
        <f>+W233</f>
        <v>1</v>
      </c>
      <c r="T233" s="17" t="s">
        <v>43</v>
      </c>
      <c r="U233" s="17" t="s">
        <v>44</v>
      </c>
      <c r="V233" s="14" t="s">
        <v>56</v>
      </c>
      <c r="W233" s="58">
        <v>1</v>
      </c>
      <c r="X233" s="58">
        <f t="shared" ref="X233:X234" si="97">+AL233</f>
        <v>1</v>
      </c>
      <c r="Y233" s="58">
        <f t="shared" si="4"/>
        <v>0</v>
      </c>
      <c r="Z233" s="35">
        <v>0.13</v>
      </c>
      <c r="AA233" s="21">
        <v>0.13</v>
      </c>
      <c r="AB233" s="26">
        <f t="shared" ref="AB233:AB240" si="98">+AA233/Z233</f>
        <v>1</v>
      </c>
      <c r="AC233" s="35">
        <v>0.38</v>
      </c>
      <c r="AD233" s="21">
        <v>0.38</v>
      </c>
      <c r="AE233" s="20">
        <f t="shared" si="0"/>
        <v>1</v>
      </c>
      <c r="AF233" s="35">
        <v>0.63</v>
      </c>
      <c r="AG233" s="21">
        <v>0.63</v>
      </c>
      <c r="AH233" s="26">
        <f t="shared" si="85"/>
        <v>1</v>
      </c>
      <c r="AI233" s="200">
        <v>0.88</v>
      </c>
      <c r="AJ233" s="21">
        <v>0.88</v>
      </c>
      <c r="AK233" s="228">
        <f t="shared" si="86"/>
        <v>1</v>
      </c>
      <c r="AL233" s="25">
        <v>1</v>
      </c>
      <c r="AM233" s="21"/>
      <c r="AN233" s="20">
        <f t="shared" si="87"/>
        <v>0</v>
      </c>
      <c r="AO233" s="194">
        <v>1</v>
      </c>
      <c r="AP233" s="194">
        <v>0.8</v>
      </c>
      <c r="AQ233" s="51">
        <v>0.30769999999999997</v>
      </c>
      <c r="AR233" s="51">
        <v>0.04</v>
      </c>
      <c r="AS233" s="23" t="s">
        <v>431</v>
      </c>
    </row>
    <row r="234" spans="1:45" ht="47.25" x14ac:dyDescent="0.25">
      <c r="A234" s="14">
        <v>1</v>
      </c>
      <c r="B234" s="15" t="s">
        <v>36</v>
      </c>
      <c r="C234" s="14">
        <v>11</v>
      </c>
      <c r="D234" s="15" t="s">
        <v>242</v>
      </c>
      <c r="E234" s="14">
        <v>4</v>
      </c>
      <c r="F234" s="15" t="s">
        <v>243</v>
      </c>
      <c r="G234" s="14">
        <v>24</v>
      </c>
      <c r="H234" s="15" t="s">
        <v>244</v>
      </c>
      <c r="I234" s="14">
        <v>174</v>
      </c>
      <c r="J234" s="16" t="s">
        <v>269</v>
      </c>
      <c r="K234" s="14">
        <v>188</v>
      </c>
      <c r="L234" s="16" t="s">
        <v>270</v>
      </c>
      <c r="M234" s="44"/>
      <c r="N234" s="45" t="s">
        <v>46</v>
      </c>
      <c r="O234" s="45">
        <v>7887</v>
      </c>
      <c r="P234" s="52" t="s">
        <v>247</v>
      </c>
      <c r="Q234" s="52" t="s">
        <v>271</v>
      </c>
      <c r="R234" s="52"/>
      <c r="S234" s="53"/>
      <c r="T234" s="17" t="s">
        <v>43</v>
      </c>
      <c r="U234" s="17" t="s">
        <v>44</v>
      </c>
      <c r="V234" s="14" t="s">
        <v>56</v>
      </c>
      <c r="W234" s="58">
        <v>1</v>
      </c>
      <c r="X234" s="58">
        <f t="shared" si="97"/>
        <v>1</v>
      </c>
      <c r="Y234" s="58">
        <f t="shared" si="4"/>
        <v>0</v>
      </c>
      <c r="Z234" s="35">
        <v>0.13</v>
      </c>
      <c r="AA234" s="21">
        <v>0.13</v>
      </c>
      <c r="AB234" s="26">
        <f t="shared" si="98"/>
        <v>1</v>
      </c>
      <c r="AC234" s="35">
        <v>0.38</v>
      </c>
      <c r="AD234" s="21">
        <v>0.38</v>
      </c>
      <c r="AE234" s="20">
        <f t="shared" si="0"/>
        <v>1</v>
      </c>
      <c r="AF234" s="35">
        <v>0.63</v>
      </c>
      <c r="AG234" s="21">
        <v>0.63</v>
      </c>
      <c r="AH234" s="26">
        <f t="shared" si="85"/>
        <v>1</v>
      </c>
      <c r="AI234" s="200">
        <v>0.88</v>
      </c>
      <c r="AJ234" s="21">
        <v>0.88</v>
      </c>
      <c r="AK234" s="228">
        <f t="shared" si="86"/>
        <v>1</v>
      </c>
      <c r="AL234" s="25">
        <v>1</v>
      </c>
      <c r="AM234" s="21"/>
      <c r="AN234" s="20">
        <f t="shared" si="87"/>
        <v>0</v>
      </c>
      <c r="AO234" s="55"/>
      <c r="AP234" s="55"/>
      <c r="AQ234" s="51"/>
      <c r="AR234" s="51"/>
      <c r="AS234" s="23" t="s">
        <v>431</v>
      </c>
    </row>
    <row r="235" spans="1:45" ht="47.25" x14ac:dyDescent="0.25">
      <c r="A235" s="14">
        <v>1</v>
      </c>
      <c r="B235" s="15" t="s">
        <v>36</v>
      </c>
      <c r="C235" s="14">
        <v>11</v>
      </c>
      <c r="D235" s="15" t="s">
        <v>242</v>
      </c>
      <c r="E235" s="14">
        <v>5</v>
      </c>
      <c r="F235" s="15" t="s">
        <v>272</v>
      </c>
      <c r="G235" s="14">
        <v>24</v>
      </c>
      <c r="H235" s="15" t="s">
        <v>244</v>
      </c>
      <c r="I235" s="14">
        <v>175</v>
      </c>
      <c r="J235" s="16" t="s">
        <v>273</v>
      </c>
      <c r="K235" s="14">
        <v>189</v>
      </c>
      <c r="L235" s="16" t="s">
        <v>274</v>
      </c>
      <c r="M235" s="44">
        <v>0</v>
      </c>
      <c r="N235" s="45" t="s">
        <v>42</v>
      </c>
      <c r="O235" s="46"/>
      <c r="P235" s="56"/>
      <c r="Q235" s="56"/>
      <c r="R235" s="56"/>
      <c r="S235" s="44">
        <f>+W235</f>
        <v>1</v>
      </c>
      <c r="T235" s="17" t="s">
        <v>43</v>
      </c>
      <c r="U235" s="17" t="s">
        <v>419</v>
      </c>
      <c r="V235" s="14" t="s">
        <v>45</v>
      </c>
      <c r="W235" s="58">
        <v>1</v>
      </c>
      <c r="X235" s="58">
        <f t="shared" ref="X235:X236" si="99">+AC235</f>
        <v>1</v>
      </c>
      <c r="Y235" s="58">
        <f t="shared" si="4"/>
        <v>0</v>
      </c>
      <c r="Z235" s="25">
        <v>1</v>
      </c>
      <c r="AA235" s="59">
        <v>1</v>
      </c>
      <c r="AB235" s="26">
        <f t="shared" si="98"/>
        <v>1</v>
      </c>
      <c r="AC235" s="25">
        <v>1</v>
      </c>
      <c r="AD235" s="59">
        <v>1</v>
      </c>
      <c r="AE235" s="20">
        <f t="shared" si="0"/>
        <v>1</v>
      </c>
      <c r="AF235" s="25">
        <v>1</v>
      </c>
      <c r="AG235" s="59">
        <v>1</v>
      </c>
      <c r="AH235" s="26">
        <f t="shared" si="85"/>
        <v>1</v>
      </c>
      <c r="AI235" s="199">
        <v>1</v>
      </c>
      <c r="AJ235" s="30">
        <v>1</v>
      </c>
      <c r="AK235" s="228">
        <f t="shared" si="86"/>
        <v>1</v>
      </c>
      <c r="AL235" s="25">
        <v>1</v>
      </c>
      <c r="AM235" s="21"/>
      <c r="AN235" s="20">
        <f t="shared" si="87"/>
        <v>0</v>
      </c>
      <c r="AO235" s="194">
        <f>+(AD235+AA235+AG235+AJ235)/(AC235+Z235+AF235+AI235)</f>
        <v>1</v>
      </c>
      <c r="AP235" s="194">
        <f>+(AM235+AJ235+AG235+AD235+AA235)/(Z235+AC235+AF235+AI235+AL235)</f>
        <v>0.8</v>
      </c>
      <c r="AQ235" s="51">
        <v>0.22</v>
      </c>
      <c r="AR235" s="51">
        <v>4.3999999999999997E-2</v>
      </c>
      <c r="AS235" s="23" t="s">
        <v>431</v>
      </c>
    </row>
    <row r="236" spans="1:45" ht="47.25" x14ac:dyDescent="0.25">
      <c r="A236" s="14">
        <v>1</v>
      </c>
      <c r="B236" s="15" t="s">
        <v>36</v>
      </c>
      <c r="C236" s="14">
        <v>11</v>
      </c>
      <c r="D236" s="15" t="s">
        <v>242</v>
      </c>
      <c r="E236" s="14">
        <v>5</v>
      </c>
      <c r="F236" s="15" t="s">
        <v>272</v>
      </c>
      <c r="G236" s="14">
        <v>24</v>
      </c>
      <c r="H236" s="15" t="s">
        <v>244</v>
      </c>
      <c r="I236" s="14">
        <v>175</v>
      </c>
      <c r="J236" s="16" t="s">
        <v>273</v>
      </c>
      <c r="K236" s="14">
        <v>189</v>
      </c>
      <c r="L236" s="16" t="s">
        <v>274</v>
      </c>
      <c r="M236" s="44"/>
      <c r="N236" s="45" t="s">
        <v>46</v>
      </c>
      <c r="O236" s="45">
        <v>7881</v>
      </c>
      <c r="P236" s="52" t="s">
        <v>250</v>
      </c>
      <c r="Q236" s="52" t="s">
        <v>275</v>
      </c>
      <c r="R236" s="52"/>
      <c r="S236" s="53"/>
      <c r="T236" s="17" t="s">
        <v>43</v>
      </c>
      <c r="U236" s="17" t="s">
        <v>419</v>
      </c>
      <c r="V236" s="14" t="s">
        <v>45</v>
      </c>
      <c r="W236" s="58">
        <v>1</v>
      </c>
      <c r="X236" s="58">
        <f t="shared" si="99"/>
        <v>1</v>
      </c>
      <c r="Y236" s="58">
        <f t="shared" si="4"/>
        <v>0</v>
      </c>
      <c r="Z236" s="25">
        <v>1</v>
      </c>
      <c r="AA236" s="59">
        <v>1</v>
      </c>
      <c r="AB236" s="26">
        <f t="shared" si="98"/>
        <v>1</v>
      </c>
      <c r="AC236" s="25">
        <v>1</v>
      </c>
      <c r="AD236" s="59">
        <v>1</v>
      </c>
      <c r="AE236" s="20">
        <f t="shared" si="0"/>
        <v>1</v>
      </c>
      <c r="AF236" s="25">
        <v>1</v>
      </c>
      <c r="AG236" s="59">
        <v>1</v>
      </c>
      <c r="AH236" s="26">
        <f t="shared" si="85"/>
        <v>1</v>
      </c>
      <c r="AI236" s="199">
        <v>1</v>
      </c>
      <c r="AJ236" s="30">
        <v>1</v>
      </c>
      <c r="AK236" s="228">
        <f t="shared" si="86"/>
        <v>1</v>
      </c>
      <c r="AL236" s="25">
        <v>1</v>
      </c>
      <c r="AM236" s="21"/>
      <c r="AN236" s="20">
        <f t="shared" si="87"/>
        <v>0</v>
      </c>
      <c r="AO236" s="55"/>
      <c r="AP236" s="55"/>
      <c r="AQ236" s="51"/>
      <c r="AR236" s="51"/>
      <c r="AS236" s="23" t="s">
        <v>431</v>
      </c>
    </row>
    <row r="237" spans="1:45" ht="47.25" x14ac:dyDescent="0.25">
      <c r="A237" s="14">
        <v>2</v>
      </c>
      <c r="B237" s="15" t="s">
        <v>276</v>
      </c>
      <c r="C237" s="14">
        <v>15</v>
      </c>
      <c r="D237" s="15" t="s">
        <v>277</v>
      </c>
      <c r="E237" s="14">
        <v>8</v>
      </c>
      <c r="F237" s="15" t="s">
        <v>278</v>
      </c>
      <c r="G237" s="14">
        <v>31</v>
      </c>
      <c r="H237" s="15" t="s">
        <v>279</v>
      </c>
      <c r="I237" s="14">
        <v>227</v>
      </c>
      <c r="J237" s="16" t="s">
        <v>444</v>
      </c>
      <c r="K237" s="14">
        <v>243</v>
      </c>
      <c r="L237" s="16" t="s">
        <v>280</v>
      </c>
      <c r="M237" s="44">
        <v>0</v>
      </c>
      <c r="N237" s="45" t="s">
        <v>42</v>
      </c>
      <c r="O237" s="46"/>
      <c r="P237" s="56"/>
      <c r="Q237" s="56"/>
      <c r="R237" s="56"/>
      <c r="S237" s="44">
        <f>+W237</f>
        <v>7</v>
      </c>
      <c r="T237" s="27" t="s">
        <v>69</v>
      </c>
      <c r="U237" s="27"/>
      <c r="V237" s="14" t="s">
        <v>64</v>
      </c>
      <c r="W237" s="58">
        <v>7</v>
      </c>
      <c r="X237" s="58">
        <f t="shared" ref="X237:X248" si="100">+Z237+AC237+AF237+AI237+AL237</f>
        <v>7</v>
      </c>
      <c r="Y237" s="58">
        <f t="shared" si="4"/>
        <v>0</v>
      </c>
      <c r="Z237" s="25">
        <v>0.6</v>
      </c>
      <c r="AA237" s="21">
        <v>0.6</v>
      </c>
      <c r="AB237" s="26">
        <f t="shared" si="98"/>
        <v>1</v>
      </c>
      <c r="AC237" s="25">
        <v>1.7</v>
      </c>
      <c r="AD237" s="21">
        <v>1.7</v>
      </c>
      <c r="AE237" s="20">
        <f t="shared" si="0"/>
        <v>1</v>
      </c>
      <c r="AF237" s="25">
        <v>2.1</v>
      </c>
      <c r="AG237" s="21">
        <v>2.1</v>
      </c>
      <c r="AH237" s="26">
        <f t="shared" si="85"/>
        <v>1</v>
      </c>
      <c r="AI237" s="200">
        <v>1.55</v>
      </c>
      <c r="AJ237" s="68">
        <v>1.55</v>
      </c>
      <c r="AK237" s="228">
        <f t="shared" si="86"/>
        <v>1</v>
      </c>
      <c r="AL237" s="35">
        <v>1.05</v>
      </c>
      <c r="AM237" s="21"/>
      <c r="AN237" s="20">
        <f t="shared" si="87"/>
        <v>0</v>
      </c>
      <c r="AO237" s="194">
        <f>+(AD237+AA237+AG237+AJ237)/(AC237+Z237+AF237+AI237)</f>
        <v>1</v>
      </c>
      <c r="AP237" s="194">
        <f>(AA237+AD237+AG237+AJ237+AM237)/(AL237+AI237+AF237+AC237+AA237)</f>
        <v>0.85</v>
      </c>
      <c r="AQ237" s="51">
        <v>0.2167</v>
      </c>
      <c r="AR237" s="51">
        <v>1.8599999999999998E-2</v>
      </c>
      <c r="AS237" s="23" t="s">
        <v>431</v>
      </c>
    </row>
    <row r="238" spans="1:45" ht="58.5" customHeight="1" x14ac:dyDescent="0.25">
      <c r="A238" s="14">
        <v>2</v>
      </c>
      <c r="B238" s="15" t="s">
        <v>276</v>
      </c>
      <c r="C238" s="14">
        <v>15</v>
      </c>
      <c r="D238" s="15" t="s">
        <v>277</v>
      </c>
      <c r="E238" s="14">
        <v>8</v>
      </c>
      <c r="F238" s="15" t="s">
        <v>278</v>
      </c>
      <c r="G238" s="14">
        <v>31</v>
      </c>
      <c r="H238" s="15" t="s">
        <v>279</v>
      </c>
      <c r="I238" s="14">
        <v>227</v>
      </c>
      <c r="J238" s="16" t="s">
        <v>444</v>
      </c>
      <c r="K238" s="14">
        <v>243</v>
      </c>
      <c r="L238" s="16" t="s">
        <v>280</v>
      </c>
      <c r="M238" s="44"/>
      <c r="N238" s="45" t="s">
        <v>46</v>
      </c>
      <c r="O238" s="45">
        <v>7649</v>
      </c>
      <c r="P238" s="52" t="s">
        <v>281</v>
      </c>
      <c r="Q238" s="52" t="s">
        <v>282</v>
      </c>
      <c r="R238" s="52">
        <v>1</v>
      </c>
      <c r="S238" s="53"/>
      <c r="T238" s="27" t="s">
        <v>69</v>
      </c>
      <c r="U238" s="27"/>
      <c r="V238" s="14" t="s">
        <v>64</v>
      </c>
      <c r="W238" s="58">
        <v>7</v>
      </c>
      <c r="X238" s="58">
        <f t="shared" si="100"/>
        <v>7</v>
      </c>
      <c r="Y238" s="58">
        <f t="shared" si="4"/>
        <v>0</v>
      </c>
      <c r="Z238" s="25">
        <v>0.6</v>
      </c>
      <c r="AA238" s="21">
        <v>0.6</v>
      </c>
      <c r="AB238" s="26">
        <f t="shared" si="98"/>
        <v>1</v>
      </c>
      <c r="AC238" s="25">
        <v>1.7</v>
      </c>
      <c r="AD238" s="21">
        <v>1.7</v>
      </c>
      <c r="AE238" s="20">
        <f t="shared" si="0"/>
        <v>1</v>
      </c>
      <c r="AF238" s="25">
        <v>2.1</v>
      </c>
      <c r="AG238" s="21">
        <v>2.1</v>
      </c>
      <c r="AH238" s="26">
        <f t="shared" si="85"/>
        <v>1</v>
      </c>
      <c r="AI238" s="200">
        <v>1.55</v>
      </c>
      <c r="AJ238" s="68">
        <v>1.55</v>
      </c>
      <c r="AK238" s="228">
        <f t="shared" si="86"/>
        <v>1</v>
      </c>
      <c r="AL238" s="25">
        <v>1.05</v>
      </c>
      <c r="AM238" s="21"/>
      <c r="AN238" s="20">
        <f t="shared" si="87"/>
        <v>0</v>
      </c>
      <c r="AO238" s="55"/>
      <c r="AP238" s="55"/>
      <c r="AQ238" s="51"/>
      <c r="AR238" s="51"/>
      <c r="AS238" s="23" t="s">
        <v>431</v>
      </c>
    </row>
    <row r="239" spans="1:45" ht="47.25" x14ac:dyDescent="0.25">
      <c r="A239" s="14">
        <v>2</v>
      </c>
      <c r="B239" s="15" t="s">
        <v>276</v>
      </c>
      <c r="C239" s="14">
        <v>15</v>
      </c>
      <c r="D239" s="15" t="s">
        <v>277</v>
      </c>
      <c r="E239" s="14">
        <v>8</v>
      </c>
      <c r="F239" s="15" t="s">
        <v>278</v>
      </c>
      <c r="G239" s="14">
        <v>31</v>
      </c>
      <c r="H239" s="15" t="s">
        <v>279</v>
      </c>
      <c r="I239" s="14">
        <v>228</v>
      </c>
      <c r="J239" s="16" t="s">
        <v>445</v>
      </c>
      <c r="K239" s="14">
        <v>244</v>
      </c>
      <c r="L239" s="16" t="s">
        <v>283</v>
      </c>
      <c r="M239" s="44">
        <v>0</v>
      </c>
      <c r="N239" s="45" t="s">
        <v>42</v>
      </c>
      <c r="O239" s="46"/>
      <c r="P239" s="56"/>
      <c r="Q239" s="56"/>
      <c r="R239" s="56"/>
      <c r="S239" s="44">
        <f>+W239</f>
        <v>4</v>
      </c>
      <c r="T239" s="27" t="s">
        <v>69</v>
      </c>
      <c r="U239" s="27"/>
      <c r="V239" s="14" t="s">
        <v>64</v>
      </c>
      <c r="W239" s="58">
        <v>4</v>
      </c>
      <c r="X239" s="58">
        <f t="shared" si="100"/>
        <v>4.01</v>
      </c>
      <c r="Y239" s="58">
        <f t="shared" si="4"/>
        <v>-9.9999999999997868E-3</v>
      </c>
      <c r="Z239" s="25">
        <v>1.4</v>
      </c>
      <c r="AA239" s="21">
        <v>1.4</v>
      </c>
      <c r="AB239" s="26">
        <f t="shared" si="98"/>
        <v>1</v>
      </c>
      <c r="AC239" s="35">
        <v>0.65</v>
      </c>
      <c r="AD239" s="21">
        <v>0.64</v>
      </c>
      <c r="AE239" s="20">
        <f t="shared" si="0"/>
        <v>0.98461538461538456</v>
      </c>
      <c r="AF239" s="37">
        <v>0.66</v>
      </c>
      <c r="AG239" s="21">
        <v>0.66</v>
      </c>
      <c r="AH239" s="26">
        <f t="shared" si="85"/>
        <v>1</v>
      </c>
      <c r="AI239" s="200">
        <v>1.3</v>
      </c>
      <c r="AJ239" s="21">
        <v>1.3</v>
      </c>
      <c r="AK239" s="228">
        <f t="shared" si="86"/>
        <v>1</v>
      </c>
      <c r="AL239" s="35"/>
      <c r="AM239" s="21"/>
      <c r="AN239" s="20" t="e">
        <f t="shared" si="87"/>
        <v>#DIV/0!</v>
      </c>
      <c r="AO239" s="194">
        <v>1</v>
      </c>
      <c r="AP239" s="194">
        <v>1</v>
      </c>
      <c r="AQ239" s="51">
        <v>7.1400000000000005E-2</v>
      </c>
      <c r="AR239" s="51">
        <v>2.5000000000000001E-2</v>
      </c>
      <c r="AS239" s="23" t="s">
        <v>431</v>
      </c>
    </row>
    <row r="240" spans="1:45" ht="47.25" x14ac:dyDescent="0.25">
      <c r="A240" s="14">
        <v>2</v>
      </c>
      <c r="B240" s="15" t="s">
        <v>276</v>
      </c>
      <c r="C240" s="14">
        <v>15</v>
      </c>
      <c r="D240" s="15" t="s">
        <v>277</v>
      </c>
      <c r="E240" s="14">
        <v>8</v>
      </c>
      <c r="F240" s="15" t="s">
        <v>278</v>
      </c>
      <c r="G240" s="14">
        <v>31</v>
      </c>
      <c r="H240" s="15" t="s">
        <v>279</v>
      </c>
      <c r="I240" s="14">
        <v>228</v>
      </c>
      <c r="J240" s="16" t="s">
        <v>445</v>
      </c>
      <c r="K240" s="14">
        <v>244</v>
      </c>
      <c r="L240" s="16" t="s">
        <v>283</v>
      </c>
      <c r="M240" s="44"/>
      <c r="N240" s="45" t="s">
        <v>46</v>
      </c>
      <c r="O240" s="45">
        <v>7649</v>
      </c>
      <c r="P240" s="52" t="s">
        <v>281</v>
      </c>
      <c r="Q240" s="52" t="s">
        <v>284</v>
      </c>
      <c r="R240" s="52"/>
      <c r="S240" s="53"/>
      <c r="T240" s="27" t="s">
        <v>69</v>
      </c>
      <c r="U240" s="27"/>
      <c r="V240" s="14" t="s">
        <v>64</v>
      </c>
      <c r="W240" s="58">
        <v>4</v>
      </c>
      <c r="X240" s="58">
        <f t="shared" si="100"/>
        <v>4.01</v>
      </c>
      <c r="Y240" s="58">
        <f t="shared" si="4"/>
        <v>-9.9999999999997868E-3</v>
      </c>
      <c r="Z240" s="25">
        <v>1.4</v>
      </c>
      <c r="AA240" s="21">
        <v>1.4</v>
      </c>
      <c r="AB240" s="26">
        <f t="shared" si="98"/>
        <v>1</v>
      </c>
      <c r="AC240" s="35">
        <v>0.65</v>
      </c>
      <c r="AD240" s="21">
        <v>0.64</v>
      </c>
      <c r="AE240" s="20">
        <f t="shared" si="0"/>
        <v>0.98461538461538456</v>
      </c>
      <c r="AF240" s="37">
        <v>0.66</v>
      </c>
      <c r="AG240" s="21">
        <v>0.66</v>
      </c>
      <c r="AH240" s="26">
        <f t="shared" si="85"/>
        <v>1</v>
      </c>
      <c r="AI240" s="200">
        <v>1.3</v>
      </c>
      <c r="AJ240" s="21">
        <v>1.3</v>
      </c>
      <c r="AK240" s="228">
        <f t="shared" si="86"/>
        <v>1</v>
      </c>
      <c r="AL240" s="35">
        <v>0</v>
      </c>
      <c r="AM240" s="21"/>
      <c r="AN240" s="20" t="e">
        <f t="shared" si="87"/>
        <v>#DIV/0!</v>
      </c>
      <c r="AO240" s="55"/>
      <c r="AP240" s="55"/>
      <c r="AQ240" s="51"/>
      <c r="AR240" s="51"/>
      <c r="AS240" s="23" t="s">
        <v>430</v>
      </c>
    </row>
    <row r="241" spans="1:45" ht="47.25" x14ac:dyDescent="0.25">
      <c r="A241" s="14">
        <v>2</v>
      </c>
      <c r="B241" s="15" t="s">
        <v>276</v>
      </c>
      <c r="C241" s="14">
        <v>15</v>
      </c>
      <c r="D241" s="15" t="s">
        <v>277</v>
      </c>
      <c r="E241" s="14">
        <v>8</v>
      </c>
      <c r="F241" s="15" t="s">
        <v>278</v>
      </c>
      <c r="G241" s="14">
        <v>31</v>
      </c>
      <c r="H241" s="15" t="s">
        <v>279</v>
      </c>
      <c r="I241" s="14">
        <v>228</v>
      </c>
      <c r="J241" s="16" t="s">
        <v>445</v>
      </c>
      <c r="K241" s="14">
        <v>244</v>
      </c>
      <c r="L241" s="16" t="s">
        <v>283</v>
      </c>
      <c r="M241" s="44"/>
      <c r="N241" s="45" t="s">
        <v>46</v>
      </c>
      <c r="O241" s="45">
        <v>7649</v>
      </c>
      <c r="P241" s="52" t="s">
        <v>281</v>
      </c>
      <c r="Q241" s="52" t="s">
        <v>285</v>
      </c>
      <c r="R241" s="52"/>
      <c r="S241" s="53"/>
      <c r="T241" s="27" t="s">
        <v>69</v>
      </c>
      <c r="U241" s="27"/>
      <c r="V241" s="14" t="s">
        <v>64</v>
      </c>
      <c r="W241" s="58">
        <v>1</v>
      </c>
      <c r="X241" s="58">
        <f t="shared" si="100"/>
        <v>1</v>
      </c>
      <c r="Y241" s="58">
        <f t="shared" si="4"/>
        <v>0</v>
      </c>
      <c r="Z241" s="25">
        <v>0</v>
      </c>
      <c r="AA241" s="21">
        <v>0</v>
      </c>
      <c r="AB241" s="64" t="s">
        <v>94</v>
      </c>
      <c r="AC241" s="35">
        <v>1</v>
      </c>
      <c r="AD241" s="30">
        <v>1</v>
      </c>
      <c r="AE241" s="20">
        <f t="shared" si="0"/>
        <v>1</v>
      </c>
      <c r="AF241" s="35">
        <v>0</v>
      </c>
      <c r="AG241" s="21">
        <v>0</v>
      </c>
      <c r="AH241" s="64" t="s">
        <v>94</v>
      </c>
      <c r="AI241" s="200">
        <v>0</v>
      </c>
      <c r="AJ241" s="21"/>
      <c r="AK241" s="250" t="s">
        <v>94</v>
      </c>
      <c r="AL241" s="35">
        <v>0</v>
      </c>
      <c r="AM241" s="21"/>
      <c r="AN241" s="64" t="s">
        <v>94</v>
      </c>
      <c r="AO241" s="55"/>
      <c r="AP241" s="55"/>
      <c r="AQ241" s="51"/>
      <c r="AR241" s="51"/>
      <c r="AS241" s="23" t="s">
        <v>430</v>
      </c>
    </row>
    <row r="242" spans="1:45" ht="47.25" x14ac:dyDescent="0.25">
      <c r="A242" s="14">
        <v>2</v>
      </c>
      <c r="B242" s="15" t="s">
        <v>276</v>
      </c>
      <c r="C242" s="14">
        <v>15</v>
      </c>
      <c r="D242" s="15" t="s">
        <v>277</v>
      </c>
      <c r="E242" s="14">
        <v>8</v>
      </c>
      <c r="F242" s="15" t="s">
        <v>278</v>
      </c>
      <c r="G242" s="14">
        <v>31</v>
      </c>
      <c r="H242" s="15" t="s">
        <v>279</v>
      </c>
      <c r="I242" s="14">
        <v>228</v>
      </c>
      <c r="J242" s="16" t="s">
        <v>445</v>
      </c>
      <c r="K242" s="14">
        <v>244</v>
      </c>
      <c r="L242" s="16" t="s">
        <v>283</v>
      </c>
      <c r="M242" s="44"/>
      <c r="N242" s="45" t="s">
        <v>46</v>
      </c>
      <c r="O242" s="45">
        <v>7649</v>
      </c>
      <c r="P242" s="52" t="s">
        <v>281</v>
      </c>
      <c r="Q242" s="52" t="s">
        <v>432</v>
      </c>
      <c r="R242" s="52"/>
      <c r="S242" s="53"/>
      <c r="T242" s="27" t="s">
        <v>69</v>
      </c>
      <c r="U242" s="27"/>
      <c r="V242" s="14" t="s">
        <v>64</v>
      </c>
      <c r="W242" s="58">
        <v>100</v>
      </c>
      <c r="X242" s="58">
        <f t="shared" ref="X242" si="101">+Z242+AC242+AF242+AI242+AL242</f>
        <v>100</v>
      </c>
      <c r="Y242" s="58"/>
      <c r="Z242" s="25">
        <v>0</v>
      </c>
      <c r="AA242" s="21">
        <v>0</v>
      </c>
      <c r="AB242" s="64" t="s">
        <v>94</v>
      </c>
      <c r="AC242" s="35">
        <v>0</v>
      </c>
      <c r="AD242" s="21">
        <v>0</v>
      </c>
      <c r="AE242" s="20" t="s">
        <v>94</v>
      </c>
      <c r="AF242" s="25">
        <v>100</v>
      </c>
      <c r="AG242" s="59">
        <v>100</v>
      </c>
      <c r="AH242" s="26">
        <f t="shared" ref="AH242:AH328" si="102">+AG242/AF242</f>
        <v>1</v>
      </c>
      <c r="AI242" s="200">
        <v>0</v>
      </c>
      <c r="AJ242" s="21">
        <v>0</v>
      </c>
      <c r="AK242" s="227" t="s">
        <v>94</v>
      </c>
      <c r="AL242" s="35">
        <v>0</v>
      </c>
      <c r="AM242" s="21">
        <v>0</v>
      </c>
      <c r="AN242" s="20" t="s">
        <v>94</v>
      </c>
      <c r="AO242" s="55"/>
      <c r="AP242" s="55"/>
      <c r="AQ242" s="51"/>
      <c r="AR242" s="51"/>
      <c r="AS242" s="23" t="s">
        <v>430</v>
      </c>
    </row>
    <row r="243" spans="1:45" ht="47.25" x14ac:dyDescent="0.25">
      <c r="A243" s="14">
        <v>2</v>
      </c>
      <c r="B243" s="15" t="s">
        <v>276</v>
      </c>
      <c r="C243" s="14">
        <v>15</v>
      </c>
      <c r="D243" s="15" t="s">
        <v>277</v>
      </c>
      <c r="E243" s="14">
        <v>8</v>
      </c>
      <c r="F243" s="15" t="s">
        <v>278</v>
      </c>
      <c r="G243" s="14">
        <v>31</v>
      </c>
      <c r="H243" s="15" t="s">
        <v>279</v>
      </c>
      <c r="I243" s="14">
        <v>229</v>
      </c>
      <c r="J243" s="16" t="s">
        <v>446</v>
      </c>
      <c r="K243" s="14">
        <v>245</v>
      </c>
      <c r="L243" s="16" t="s">
        <v>286</v>
      </c>
      <c r="M243" s="44">
        <v>0</v>
      </c>
      <c r="N243" s="45" t="s">
        <v>42</v>
      </c>
      <c r="O243" s="46"/>
      <c r="P243" s="56"/>
      <c r="Q243" s="56"/>
      <c r="R243" s="56"/>
      <c r="S243" s="44">
        <f>+W243</f>
        <v>1</v>
      </c>
      <c r="T243" s="27" t="s">
        <v>69</v>
      </c>
      <c r="U243" s="27"/>
      <c r="V243" s="14" t="s">
        <v>64</v>
      </c>
      <c r="W243" s="58">
        <v>1</v>
      </c>
      <c r="X243" s="58">
        <f>+AA243+AC243+AF243+AI243+AL243</f>
        <v>1</v>
      </c>
      <c r="Y243" s="58">
        <f t="shared" si="4"/>
        <v>0</v>
      </c>
      <c r="Z243" s="25">
        <v>0.1</v>
      </c>
      <c r="AA243" s="21">
        <v>0.09</v>
      </c>
      <c r="AB243" s="26">
        <f t="shared" ref="AB243:AB246" si="103">+AA243/Z243</f>
        <v>0.89999999999999991</v>
      </c>
      <c r="AC243" s="35">
        <v>0.21</v>
      </c>
      <c r="AD243" s="21">
        <v>0.21</v>
      </c>
      <c r="AE243" s="20">
        <f t="shared" si="0"/>
        <v>1</v>
      </c>
      <c r="AF243" s="35">
        <v>0.25</v>
      </c>
      <c r="AG243" s="21">
        <v>0.25</v>
      </c>
      <c r="AH243" s="26">
        <f t="shared" si="102"/>
        <v>1</v>
      </c>
      <c r="AI243" s="200">
        <v>0.3</v>
      </c>
      <c r="AJ243" s="21">
        <v>0.3</v>
      </c>
      <c r="AK243" s="228">
        <f t="shared" ref="AK243:AK329" si="104">+AJ243/AI243</f>
        <v>1</v>
      </c>
      <c r="AL243" s="35">
        <v>0.15</v>
      </c>
      <c r="AM243" s="21"/>
      <c r="AN243" s="20">
        <f t="shared" ref="AN243:AN250" si="105">+AM243/AL243</f>
        <v>0</v>
      </c>
      <c r="AO243" s="194">
        <v>1</v>
      </c>
      <c r="AP243" s="194">
        <f>(AA243+AD243+AG243+AJ243+AM243)/(AL243+AI243+AF243+AC243+AA243)</f>
        <v>0.8500000000000002</v>
      </c>
      <c r="AQ243" s="51">
        <v>0.6</v>
      </c>
      <c r="AR243" s="51">
        <v>0.06</v>
      </c>
      <c r="AS243" s="23" t="s">
        <v>430</v>
      </c>
    </row>
    <row r="244" spans="1:45" ht="47.25" x14ac:dyDescent="0.25">
      <c r="A244" s="14">
        <v>2</v>
      </c>
      <c r="B244" s="15" t="s">
        <v>276</v>
      </c>
      <c r="C244" s="14">
        <v>15</v>
      </c>
      <c r="D244" s="15" t="s">
        <v>277</v>
      </c>
      <c r="E244" s="14">
        <v>8</v>
      </c>
      <c r="F244" s="15" t="s">
        <v>278</v>
      </c>
      <c r="G244" s="14">
        <v>31</v>
      </c>
      <c r="H244" s="15" t="s">
        <v>279</v>
      </c>
      <c r="I244" s="14">
        <v>229</v>
      </c>
      <c r="J244" s="16" t="s">
        <v>446</v>
      </c>
      <c r="K244" s="14">
        <v>245</v>
      </c>
      <c r="L244" s="16" t="s">
        <v>286</v>
      </c>
      <c r="M244" s="44"/>
      <c r="N244" s="45" t="s">
        <v>46</v>
      </c>
      <c r="O244" s="45">
        <v>7649</v>
      </c>
      <c r="P244" s="52" t="s">
        <v>281</v>
      </c>
      <c r="Q244" s="52" t="s">
        <v>287</v>
      </c>
      <c r="R244" s="52"/>
      <c r="S244" s="53"/>
      <c r="T244" s="27" t="s">
        <v>69</v>
      </c>
      <c r="U244" s="27"/>
      <c r="V244" s="14" t="s">
        <v>64</v>
      </c>
      <c r="W244" s="58">
        <v>1</v>
      </c>
      <c r="X244" s="58">
        <f>+AA244+AC244+AF244+AI244+AL244</f>
        <v>1</v>
      </c>
      <c r="Y244" s="58">
        <f t="shared" si="4"/>
        <v>0</v>
      </c>
      <c r="Z244" s="25">
        <v>0.1</v>
      </c>
      <c r="AA244" s="21">
        <v>0.09</v>
      </c>
      <c r="AB244" s="26">
        <f t="shared" si="103"/>
        <v>0.89999999999999991</v>
      </c>
      <c r="AC244" s="35">
        <v>0.21</v>
      </c>
      <c r="AD244" s="21">
        <v>0.21</v>
      </c>
      <c r="AE244" s="20">
        <f t="shared" si="0"/>
        <v>1</v>
      </c>
      <c r="AF244" s="35">
        <v>0.25</v>
      </c>
      <c r="AG244" s="21">
        <v>0.25</v>
      </c>
      <c r="AH244" s="26">
        <f t="shared" si="102"/>
        <v>1</v>
      </c>
      <c r="AI244" s="200">
        <v>0.3</v>
      </c>
      <c r="AJ244" s="21">
        <v>0.3</v>
      </c>
      <c r="AK244" s="228">
        <f t="shared" ref="AK244" si="106">+AJ244/AI244</f>
        <v>1</v>
      </c>
      <c r="AL244" s="35">
        <v>0.15</v>
      </c>
      <c r="AM244" s="21"/>
      <c r="AN244" s="20">
        <f t="shared" si="105"/>
        <v>0</v>
      </c>
      <c r="AO244" s="55"/>
      <c r="AP244" s="55"/>
      <c r="AQ244" s="51"/>
      <c r="AR244" s="51"/>
      <c r="AS244" s="23" t="s">
        <v>430</v>
      </c>
    </row>
    <row r="245" spans="1:45" ht="47.25" x14ac:dyDescent="0.25">
      <c r="A245" s="14">
        <v>2</v>
      </c>
      <c r="B245" s="15" t="s">
        <v>276</v>
      </c>
      <c r="C245" s="14">
        <v>15</v>
      </c>
      <c r="D245" s="15" t="s">
        <v>277</v>
      </c>
      <c r="E245" s="14">
        <v>8</v>
      </c>
      <c r="F245" s="15" t="s">
        <v>278</v>
      </c>
      <c r="G245" s="14">
        <v>31</v>
      </c>
      <c r="H245" s="15" t="s">
        <v>279</v>
      </c>
      <c r="I245" s="14">
        <v>231</v>
      </c>
      <c r="J245" s="16" t="s">
        <v>288</v>
      </c>
      <c r="K245" s="14">
        <v>247</v>
      </c>
      <c r="L245" s="16" t="s">
        <v>289</v>
      </c>
      <c r="M245" s="44">
        <v>0</v>
      </c>
      <c r="N245" s="45" t="s">
        <v>42</v>
      </c>
      <c r="O245" s="46"/>
      <c r="P245" s="56"/>
      <c r="Q245" s="56"/>
      <c r="R245" s="56"/>
      <c r="S245" s="44">
        <f>+W245</f>
        <v>1</v>
      </c>
      <c r="T245" s="27" t="s">
        <v>69</v>
      </c>
      <c r="U245" s="27"/>
      <c r="V245" s="14" t="s">
        <v>64</v>
      </c>
      <c r="W245" s="58">
        <v>1</v>
      </c>
      <c r="X245" s="58">
        <f t="shared" si="100"/>
        <v>1</v>
      </c>
      <c r="Y245" s="58">
        <f t="shared" si="4"/>
        <v>0</v>
      </c>
      <c r="Z245" s="25">
        <v>0.1</v>
      </c>
      <c r="AA245" s="21">
        <v>0.1</v>
      </c>
      <c r="AB245" s="26">
        <f t="shared" si="103"/>
        <v>1</v>
      </c>
      <c r="AC245" s="25">
        <v>0.2</v>
      </c>
      <c r="AD245" s="21">
        <v>0.2</v>
      </c>
      <c r="AE245" s="20">
        <f t="shared" si="0"/>
        <v>1</v>
      </c>
      <c r="AF245" s="35">
        <v>0.25</v>
      </c>
      <c r="AG245" s="21">
        <v>0.25</v>
      </c>
      <c r="AH245" s="26">
        <f t="shared" si="102"/>
        <v>1</v>
      </c>
      <c r="AI245" s="200">
        <v>0.3</v>
      </c>
      <c r="AJ245" s="21">
        <v>0.3</v>
      </c>
      <c r="AK245" s="228">
        <f t="shared" si="104"/>
        <v>1</v>
      </c>
      <c r="AL245" s="35">
        <v>0.15</v>
      </c>
      <c r="AM245" s="21"/>
      <c r="AN245" s="20">
        <f t="shared" si="105"/>
        <v>0</v>
      </c>
      <c r="AO245" s="194">
        <f>+(AD245+AA245+AG245+AJ245)/(AC245+Z245+AF245+AI245)</f>
        <v>1</v>
      </c>
      <c r="AP245" s="194">
        <f>(AA245+AD245+AG245+AJ245+AM245)/(AL245+AI245+AF245+AC245+AA245)</f>
        <v>0.8500000000000002</v>
      </c>
      <c r="AQ245" s="51">
        <v>0.4</v>
      </c>
      <c r="AR245" s="51">
        <v>0.04</v>
      </c>
      <c r="AS245" s="23" t="s">
        <v>430</v>
      </c>
    </row>
    <row r="246" spans="1:45" ht="47.25" x14ac:dyDescent="0.25">
      <c r="A246" s="14">
        <v>2</v>
      </c>
      <c r="B246" s="15" t="s">
        <v>276</v>
      </c>
      <c r="C246" s="14">
        <v>15</v>
      </c>
      <c r="D246" s="15" t="s">
        <v>277</v>
      </c>
      <c r="E246" s="14">
        <v>8</v>
      </c>
      <c r="F246" s="15" t="s">
        <v>278</v>
      </c>
      <c r="G246" s="14">
        <v>31</v>
      </c>
      <c r="H246" s="15" t="s">
        <v>279</v>
      </c>
      <c r="I246" s="14">
        <v>231</v>
      </c>
      <c r="J246" s="16" t="s">
        <v>288</v>
      </c>
      <c r="K246" s="14">
        <v>247</v>
      </c>
      <c r="L246" s="16" t="s">
        <v>289</v>
      </c>
      <c r="M246" s="44"/>
      <c r="N246" s="45" t="s">
        <v>46</v>
      </c>
      <c r="O246" s="45">
        <v>7649</v>
      </c>
      <c r="P246" s="52" t="s">
        <v>281</v>
      </c>
      <c r="Q246" s="52" t="s">
        <v>288</v>
      </c>
      <c r="R246" s="52"/>
      <c r="S246" s="53"/>
      <c r="T246" s="27" t="s">
        <v>69</v>
      </c>
      <c r="U246" s="27"/>
      <c r="V246" s="14" t="s">
        <v>64</v>
      </c>
      <c r="W246" s="58">
        <v>1</v>
      </c>
      <c r="X246" s="58">
        <f t="shared" si="100"/>
        <v>1</v>
      </c>
      <c r="Y246" s="58">
        <f t="shared" si="4"/>
        <v>0</v>
      </c>
      <c r="Z246" s="25">
        <v>0.1</v>
      </c>
      <c r="AA246" s="21">
        <v>0.1</v>
      </c>
      <c r="AB246" s="26">
        <f t="shared" si="103"/>
        <v>1</v>
      </c>
      <c r="AC246" s="25">
        <v>0.2</v>
      </c>
      <c r="AD246" s="21">
        <v>0.2</v>
      </c>
      <c r="AE246" s="20">
        <f t="shared" si="0"/>
        <v>1</v>
      </c>
      <c r="AF246" s="35">
        <v>0.25</v>
      </c>
      <c r="AG246" s="21">
        <v>0.25</v>
      </c>
      <c r="AH246" s="26">
        <f t="shared" si="102"/>
        <v>1</v>
      </c>
      <c r="AI246" s="200">
        <v>0.3</v>
      </c>
      <c r="AJ246" s="21">
        <v>0.3</v>
      </c>
      <c r="AK246" s="228">
        <f t="shared" ref="AK246" si="107">+AJ246/AI246</f>
        <v>1</v>
      </c>
      <c r="AL246" s="35">
        <v>0.15</v>
      </c>
      <c r="AM246" s="21"/>
      <c r="AN246" s="20">
        <f t="shared" si="105"/>
        <v>0</v>
      </c>
      <c r="AO246" s="55"/>
      <c r="AP246" s="55"/>
      <c r="AQ246" s="51"/>
      <c r="AR246" s="51"/>
      <c r="AS246" s="23" t="s">
        <v>430</v>
      </c>
    </row>
    <row r="247" spans="1:45" ht="47.25" x14ac:dyDescent="0.25">
      <c r="A247" s="14">
        <v>2</v>
      </c>
      <c r="B247" s="15" t="s">
        <v>276</v>
      </c>
      <c r="C247" s="14">
        <v>15</v>
      </c>
      <c r="D247" s="15" t="s">
        <v>277</v>
      </c>
      <c r="E247" s="14">
        <v>7</v>
      </c>
      <c r="F247" s="15" t="s">
        <v>290</v>
      </c>
      <c r="G247" s="14">
        <v>32</v>
      </c>
      <c r="H247" s="15" t="s">
        <v>291</v>
      </c>
      <c r="I247" s="14">
        <v>232</v>
      </c>
      <c r="J247" s="16" t="s">
        <v>292</v>
      </c>
      <c r="K247" s="14">
        <v>248</v>
      </c>
      <c r="L247" s="16" t="s">
        <v>293</v>
      </c>
      <c r="M247" s="44">
        <v>0</v>
      </c>
      <c r="N247" s="45" t="s">
        <v>42</v>
      </c>
      <c r="O247" s="46"/>
      <c r="P247" s="56"/>
      <c r="Q247" s="56"/>
      <c r="R247" s="56"/>
      <c r="S247" s="44">
        <f>+W247</f>
        <v>3</v>
      </c>
      <c r="T247" s="31" t="s">
        <v>104</v>
      </c>
      <c r="U247" s="31"/>
      <c r="V247" s="14" t="s">
        <v>64</v>
      </c>
      <c r="W247" s="58">
        <v>3</v>
      </c>
      <c r="X247" s="58">
        <f t="shared" si="100"/>
        <v>3.0100000000000002</v>
      </c>
      <c r="Y247" s="58">
        <f t="shared" si="4"/>
        <v>-1.0000000000000231E-2</v>
      </c>
      <c r="Z247" s="25">
        <v>0</v>
      </c>
      <c r="AA247" s="21">
        <v>0</v>
      </c>
      <c r="AB247" s="26" t="s">
        <v>94</v>
      </c>
      <c r="AC247" s="35">
        <v>2.2000000000000002</v>
      </c>
      <c r="AD247" s="21">
        <v>2.19</v>
      </c>
      <c r="AE247" s="22">
        <f t="shared" si="0"/>
        <v>0.99545454545454537</v>
      </c>
      <c r="AF247" s="35">
        <v>0.81</v>
      </c>
      <c r="AG247" s="21">
        <v>0.81</v>
      </c>
      <c r="AH247" s="26">
        <f t="shared" si="102"/>
        <v>1</v>
      </c>
      <c r="AI247" s="199">
        <v>0</v>
      </c>
      <c r="AJ247" s="21"/>
      <c r="AK247" s="227" t="s">
        <v>94</v>
      </c>
      <c r="AL247" s="25">
        <v>0</v>
      </c>
      <c r="AM247" s="21"/>
      <c r="AN247" s="20" t="s">
        <v>94</v>
      </c>
      <c r="AO247" s="194">
        <v>1</v>
      </c>
      <c r="AP247" s="194">
        <v>1</v>
      </c>
      <c r="AQ247" s="51">
        <v>0</v>
      </c>
      <c r="AR247" s="51">
        <v>0</v>
      </c>
      <c r="AS247" s="23" t="s">
        <v>431</v>
      </c>
    </row>
    <row r="248" spans="1:45" ht="47.25" x14ac:dyDescent="0.25">
      <c r="A248" s="14">
        <v>2</v>
      </c>
      <c r="B248" s="15" t="s">
        <v>276</v>
      </c>
      <c r="C248" s="14">
        <v>15</v>
      </c>
      <c r="D248" s="15" t="s">
        <v>277</v>
      </c>
      <c r="E248" s="14">
        <v>7</v>
      </c>
      <c r="F248" s="15" t="s">
        <v>290</v>
      </c>
      <c r="G248" s="14">
        <v>32</v>
      </c>
      <c r="H248" s="15" t="s">
        <v>291</v>
      </c>
      <c r="I248" s="14">
        <v>232</v>
      </c>
      <c r="J248" s="16" t="s">
        <v>292</v>
      </c>
      <c r="K248" s="14">
        <v>664</v>
      </c>
      <c r="L248" s="16" t="s">
        <v>425</v>
      </c>
      <c r="M248" s="44"/>
      <c r="N248" s="45" t="s">
        <v>42</v>
      </c>
      <c r="O248" s="46" t="s">
        <v>428</v>
      </c>
      <c r="P248" s="56"/>
      <c r="Q248" s="56"/>
      <c r="R248" s="56"/>
      <c r="S248" s="44">
        <f>+W248</f>
        <v>1</v>
      </c>
      <c r="T248" s="31" t="s">
        <v>104</v>
      </c>
      <c r="U248" s="31"/>
      <c r="V248" s="14" t="s">
        <v>64</v>
      </c>
      <c r="W248" s="58">
        <v>1</v>
      </c>
      <c r="X248" s="58">
        <f t="shared" si="100"/>
        <v>1.01</v>
      </c>
      <c r="Y248" s="58">
        <f t="shared" si="4"/>
        <v>-1.0000000000000009E-2</v>
      </c>
      <c r="Z248" s="25">
        <v>0</v>
      </c>
      <c r="AA248" s="21">
        <v>0</v>
      </c>
      <c r="AB248" s="26" t="s">
        <v>94</v>
      </c>
      <c r="AC248" s="35">
        <v>0.4</v>
      </c>
      <c r="AD248" s="21">
        <v>0.39</v>
      </c>
      <c r="AE248" s="22">
        <f t="shared" si="0"/>
        <v>0.97499999999999998</v>
      </c>
      <c r="AF248" s="35">
        <v>0.61</v>
      </c>
      <c r="AG248" s="21">
        <v>0.61</v>
      </c>
      <c r="AH248" s="26">
        <f t="shared" si="102"/>
        <v>1</v>
      </c>
      <c r="AI248" s="199">
        <v>0</v>
      </c>
      <c r="AJ248" s="21"/>
      <c r="AK248" s="227" t="s">
        <v>94</v>
      </c>
      <c r="AL248" s="25">
        <v>0</v>
      </c>
      <c r="AM248" s="21"/>
      <c r="AN248" s="20" t="s">
        <v>94</v>
      </c>
      <c r="AO248" s="194">
        <v>1</v>
      </c>
      <c r="AP248" s="194">
        <v>1</v>
      </c>
      <c r="AQ248" s="51"/>
      <c r="AR248" s="51"/>
      <c r="AS248" s="23" t="s">
        <v>431</v>
      </c>
    </row>
    <row r="249" spans="1:45" ht="47.25" x14ac:dyDescent="0.25">
      <c r="A249" s="14">
        <v>2</v>
      </c>
      <c r="B249" s="15" t="s">
        <v>276</v>
      </c>
      <c r="C249" s="14">
        <v>15</v>
      </c>
      <c r="D249" s="15" t="s">
        <v>277</v>
      </c>
      <c r="E249" s="14">
        <v>7</v>
      </c>
      <c r="F249" s="15" t="s">
        <v>290</v>
      </c>
      <c r="G249" s="14">
        <v>32</v>
      </c>
      <c r="H249" s="15" t="s">
        <v>291</v>
      </c>
      <c r="I249" s="14">
        <v>232</v>
      </c>
      <c r="J249" s="16" t="s">
        <v>292</v>
      </c>
      <c r="K249" s="14">
        <v>665</v>
      </c>
      <c r="L249" s="16" t="s">
        <v>426</v>
      </c>
      <c r="M249" s="45" t="s">
        <v>42</v>
      </c>
      <c r="N249" s="45" t="s">
        <v>42</v>
      </c>
      <c r="O249" s="46" t="s">
        <v>428</v>
      </c>
      <c r="P249" s="56"/>
      <c r="Q249" s="56"/>
      <c r="R249" s="56"/>
      <c r="S249" s="44">
        <v>1</v>
      </c>
      <c r="T249" s="31" t="s">
        <v>104</v>
      </c>
      <c r="U249" s="14" t="s">
        <v>64</v>
      </c>
      <c r="V249" s="14" t="s">
        <v>64</v>
      </c>
      <c r="W249" s="58">
        <v>1</v>
      </c>
      <c r="X249" s="58">
        <f t="shared" ref="X249" si="108">+Z249+AC249+AF249+AI249+AL249</f>
        <v>1.01</v>
      </c>
      <c r="Y249" s="58">
        <f t="shared" ref="Y249" si="109">+W249-X249</f>
        <v>-1.0000000000000009E-2</v>
      </c>
      <c r="Z249" s="25">
        <v>0</v>
      </c>
      <c r="AA249" s="21">
        <v>0</v>
      </c>
      <c r="AB249" s="26" t="s">
        <v>94</v>
      </c>
      <c r="AC249" s="35">
        <v>0.4</v>
      </c>
      <c r="AD249" s="21">
        <v>0.39</v>
      </c>
      <c r="AE249" s="22">
        <f t="shared" ref="AE249" si="110">+AD249/AC249</f>
        <v>0.97499999999999998</v>
      </c>
      <c r="AF249" s="35">
        <v>0.61</v>
      </c>
      <c r="AG249" s="21">
        <v>0.61</v>
      </c>
      <c r="AH249" s="26">
        <f t="shared" ref="AH249" si="111">+AG249/AF249</f>
        <v>1</v>
      </c>
      <c r="AI249" s="199">
        <v>0</v>
      </c>
      <c r="AJ249" s="21"/>
      <c r="AK249" s="227" t="s">
        <v>94</v>
      </c>
      <c r="AL249" s="25">
        <v>0</v>
      </c>
      <c r="AM249" s="21"/>
      <c r="AN249" s="20" t="s">
        <v>94</v>
      </c>
      <c r="AO249" s="194">
        <v>1</v>
      </c>
      <c r="AP249" s="194">
        <v>1</v>
      </c>
      <c r="AQ249" s="51"/>
      <c r="AR249" s="51"/>
      <c r="AS249" s="23" t="s">
        <v>431</v>
      </c>
    </row>
    <row r="250" spans="1:45" ht="47.25" x14ac:dyDescent="0.25">
      <c r="A250" s="14">
        <v>2</v>
      </c>
      <c r="B250" s="15" t="s">
        <v>276</v>
      </c>
      <c r="C250" s="14">
        <v>15</v>
      </c>
      <c r="D250" s="15" t="s">
        <v>277</v>
      </c>
      <c r="E250" s="14">
        <v>7</v>
      </c>
      <c r="F250" s="15" t="s">
        <v>290</v>
      </c>
      <c r="G250" s="14">
        <v>32</v>
      </c>
      <c r="H250" s="15" t="s">
        <v>291</v>
      </c>
      <c r="I250" s="14">
        <v>232</v>
      </c>
      <c r="J250" s="16" t="s">
        <v>292</v>
      </c>
      <c r="K250" s="14">
        <v>248</v>
      </c>
      <c r="L250" s="16" t="s">
        <v>293</v>
      </c>
      <c r="M250" s="44"/>
      <c r="N250" s="45" t="s">
        <v>46</v>
      </c>
      <c r="O250" s="45">
        <v>7856</v>
      </c>
      <c r="P250" s="52" t="s">
        <v>294</v>
      </c>
      <c r="Q250" s="52" t="s">
        <v>295</v>
      </c>
      <c r="R250" s="52">
        <v>7</v>
      </c>
      <c r="S250" s="53"/>
      <c r="T250" s="31" t="s">
        <v>104</v>
      </c>
      <c r="U250" s="27"/>
      <c r="V250" s="14" t="s">
        <v>45</v>
      </c>
      <c r="W250" s="49">
        <v>1</v>
      </c>
      <c r="X250" s="49">
        <f>+AC250</f>
        <v>1</v>
      </c>
      <c r="Y250" s="49">
        <f t="shared" si="4"/>
        <v>0</v>
      </c>
      <c r="Z250" s="18">
        <v>1</v>
      </c>
      <c r="AA250" s="50">
        <v>0.62</v>
      </c>
      <c r="AB250" s="26">
        <f>+AA250/Z250</f>
        <v>0.62</v>
      </c>
      <c r="AC250" s="18">
        <v>1</v>
      </c>
      <c r="AD250" s="19">
        <v>1</v>
      </c>
      <c r="AE250" s="20">
        <f>+AD250/AC250</f>
        <v>1</v>
      </c>
      <c r="AF250" s="18">
        <v>1</v>
      </c>
      <c r="AG250" s="50">
        <v>1</v>
      </c>
      <c r="AH250" s="26">
        <f t="shared" si="102"/>
        <v>1</v>
      </c>
      <c r="AI250" s="197">
        <v>1</v>
      </c>
      <c r="AJ250" s="202">
        <v>1</v>
      </c>
      <c r="AK250" s="228">
        <f t="shared" si="104"/>
        <v>1</v>
      </c>
      <c r="AL250" s="18">
        <v>0</v>
      </c>
      <c r="AM250" s="21"/>
      <c r="AN250" s="20" t="e">
        <f t="shared" si="105"/>
        <v>#DIV/0!</v>
      </c>
      <c r="AO250" s="55"/>
      <c r="AP250" s="55"/>
      <c r="AQ250" s="51"/>
      <c r="AR250" s="51"/>
      <c r="AS250" s="23" t="s">
        <v>431</v>
      </c>
    </row>
    <row r="251" spans="1:45" ht="47.25" x14ac:dyDescent="0.25">
      <c r="A251" s="14">
        <v>2</v>
      </c>
      <c r="B251" s="15" t="s">
        <v>276</v>
      </c>
      <c r="C251" s="14">
        <v>15</v>
      </c>
      <c r="D251" s="15" t="s">
        <v>277</v>
      </c>
      <c r="E251" s="14">
        <v>7</v>
      </c>
      <c r="F251" s="15" t="s">
        <v>290</v>
      </c>
      <c r="G251" s="14">
        <v>32</v>
      </c>
      <c r="H251" s="15" t="s">
        <v>291</v>
      </c>
      <c r="I251" s="14">
        <v>232</v>
      </c>
      <c r="J251" s="16" t="s">
        <v>292</v>
      </c>
      <c r="K251" s="14">
        <v>248</v>
      </c>
      <c r="L251" s="16" t="s">
        <v>293</v>
      </c>
      <c r="M251" s="44"/>
      <c r="N251" s="45" t="s">
        <v>46</v>
      </c>
      <c r="O251" s="45">
        <v>7856</v>
      </c>
      <c r="P251" s="52" t="s">
        <v>294</v>
      </c>
      <c r="Q251" s="52" t="s">
        <v>622</v>
      </c>
      <c r="R251" s="52"/>
      <c r="S251" s="53"/>
      <c r="T251" s="31" t="s">
        <v>104</v>
      </c>
      <c r="U251" s="31"/>
      <c r="V251" s="14" t="s">
        <v>64</v>
      </c>
      <c r="W251" s="58">
        <v>3</v>
      </c>
      <c r="X251" s="58">
        <f>+Z251+AD251+AF251+AI251+AL251</f>
        <v>9.3999999999999986</v>
      </c>
      <c r="Y251" s="58">
        <f t="shared" si="4"/>
        <v>-6.3999999999999986</v>
      </c>
      <c r="Z251" s="25">
        <v>0</v>
      </c>
      <c r="AA251" s="21">
        <v>0</v>
      </c>
      <c r="AB251" s="26" t="s">
        <v>94</v>
      </c>
      <c r="AC251" s="25">
        <v>2.2000000000000002</v>
      </c>
      <c r="AD251" s="21">
        <v>2.19</v>
      </c>
      <c r="AE251" s="20">
        <f>+AD251/AC251</f>
        <v>0.99545454545454537</v>
      </c>
      <c r="AF251" s="35">
        <v>2.41</v>
      </c>
      <c r="AG251" s="21">
        <v>2.41</v>
      </c>
      <c r="AH251" s="22">
        <f t="shared" si="102"/>
        <v>1</v>
      </c>
      <c r="AI251" s="200">
        <v>4.8</v>
      </c>
      <c r="AJ251" s="30">
        <v>4.8</v>
      </c>
      <c r="AK251" s="228">
        <f t="shared" si="104"/>
        <v>1</v>
      </c>
      <c r="AL251" s="25">
        <v>0</v>
      </c>
      <c r="AM251" s="21"/>
      <c r="AN251" s="20" t="s">
        <v>94</v>
      </c>
      <c r="AO251" s="55"/>
      <c r="AP251" s="55"/>
      <c r="AQ251" s="51"/>
      <c r="AR251" s="51"/>
      <c r="AS251" s="23" t="s">
        <v>431</v>
      </c>
    </row>
    <row r="252" spans="1:45" ht="47.25" x14ac:dyDescent="0.25">
      <c r="A252" s="14">
        <v>2</v>
      </c>
      <c r="B252" s="15" t="s">
        <v>276</v>
      </c>
      <c r="C252" s="14">
        <v>15</v>
      </c>
      <c r="D252" s="15" t="s">
        <v>277</v>
      </c>
      <c r="E252" s="14">
        <v>7</v>
      </c>
      <c r="F252" s="15" t="s">
        <v>290</v>
      </c>
      <c r="G252" s="14">
        <v>32</v>
      </c>
      <c r="H252" s="15" t="s">
        <v>291</v>
      </c>
      <c r="I252" s="14">
        <v>232</v>
      </c>
      <c r="J252" s="16" t="s">
        <v>292</v>
      </c>
      <c r="K252" s="14">
        <v>248</v>
      </c>
      <c r="L252" s="16" t="s">
        <v>293</v>
      </c>
      <c r="M252" s="44"/>
      <c r="N252" s="45" t="s">
        <v>46</v>
      </c>
      <c r="O252" s="45">
        <v>7856</v>
      </c>
      <c r="P252" s="52" t="s">
        <v>294</v>
      </c>
      <c r="Q252" s="52" t="s">
        <v>296</v>
      </c>
      <c r="R252" s="52"/>
      <c r="S252" s="53"/>
      <c r="T252" s="31" t="s">
        <v>104</v>
      </c>
      <c r="U252" s="27"/>
      <c r="V252" s="14" t="s">
        <v>45</v>
      </c>
      <c r="W252" s="49">
        <v>1</v>
      </c>
      <c r="X252" s="49">
        <f>+AC252</f>
        <v>1</v>
      </c>
      <c r="Y252" s="49">
        <f t="shared" si="4"/>
        <v>0</v>
      </c>
      <c r="Z252" s="18">
        <v>1</v>
      </c>
      <c r="AA252" s="33">
        <v>0.85040000000000004</v>
      </c>
      <c r="AB252" s="22">
        <f t="shared" ref="AB252:AB265" si="112">+AA252/Z252</f>
        <v>0.85040000000000004</v>
      </c>
      <c r="AC252" s="18">
        <v>1</v>
      </c>
      <c r="AD252" s="19">
        <v>0.95</v>
      </c>
      <c r="AE252" s="20">
        <f t="shared" ref="AE252:AE299" si="113">+AD252/AC252</f>
        <v>0.95</v>
      </c>
      <c r="AF252" s="18">
        <v>1</v>
      </c>
      <c r="AG252" s="50">
        <v>0.91</v>
      </c>
      <c r="AH252" s="26">
        <f t="shared" si="102"/>
        <v>0.91</v>
      </c>
      <c r="AI252" s="220">
        <v>1</v>
      </c>
      <c r="AJ252" s="220">
        <v>0.94</v>
      </c>
      <c r="AK252" s="229">
        <f t="shared" si="104"/>
        <v>0.94</v>
      </c>
      <c r="AL252" s="18">
        <v>1</v>
      </c>
      <c r="AM252" s="21"/>
      <c r="AN252" s="20">
        <f t="shared" ref="AN252:AN265" si="114">+AM252/AL252</f>
        <v>0</v>
      </c>
      <c r="AO252" s="55"/>
      <c r="AP252" s="55"/>
      <c r="AQ252" s="51"/>
      <c r="AR252" s="51"/>
      <c r="AS252" s="23" t="s">
        <v>431</v>
      </c>
    </row>
    <row r="253" spans="1:45" ht="63" x14ac:dyDescent="0.25">
      <c r="A253" s="14">
        <v>3</v>
      </c>
      <c r="B253" s="15" t="s">
        <v>297</v>
      </c>
      <c r="C253" s="14">
        <v>23</v>
      </c>
      <c r="D253" s="15" t="s">
        <v>298</v>
      </c>
      <c r="E253" s="14">
        <v>10</v>
      </c>
      <c r="F253" s="15" t="s">
        <v>299</v>
      </c>
      <c r="G253" s="14">
        <v>42</v>
      </c>
      <c r="H253" s="15" t="s">
        <v>300</v>
      </c>
      <c r="I253" s="14">
        <v>312</v>
      </c>
      <c r="J253" s="16" t="s">
        <v>301</v>
      </c>
      <c r="K253" s="14">
        <v>332</v>
      </c>
      <c r="L253" s="16" t="s">
        <v>302</v>
      </c>
      <c r="M253" s="44">
        <v>0</v>
      </c>
      <c r="N253" s="45" t="s">
        <v>42</v>
      </c>
      <c r="O253" s="46"/>
      <c r="P253" s="56"/>
      <c r="Q253" s="56"/>
      <c r="R253" s="56"/>
      <c r="S253" s="44">
        <f>+W253</f>
        <v>1</v>
      </c>
      <c r="T253" s="27" t="s">
        <v>69</v>
      </c>
      <c r="U253" s="27"/>
      <c r="V253" s="14" t="s">
        <v>64</v>
      </c>
      <c r="W253" s="58">
        <v>1</v>
      </c>
      <c r="X253" s="58">
        <f>+AA253+AC253+AF253+AI253+AL253</f>
        <v>1.04</v>
      </c>
      <c r="Y253" s="58">
        <f t="shared" si="4"/>
        <v>-4.0000000000000036E-2</v>
      </c>
      <c r="Z253" s="25">
        <v>0.1</v>
      </c>
      <c r="AA253" s="21">
        <v>0.06</v>
      </c>
      <c r="AB253" s="26">
        <f t="shared" si="112"/>
        <v>0.6</v>
      </c>
      <c r="AC253" s="35">
        <v>0.28999999999999998</v>
      </c>
      <c r="AD253" s="21">
        <v>0.26</v>
      </c>
      <c r="AE253" s="20">
        <f t="shared" si="113"/>
        <v>0.89655172413793116</v>
      </c>
      <c r="AF253" s="37">
        <v>0.28000000000000003</v>
      </c>
      <c r="AG253" s="21">
        <v>0.27</v>
      </c>
      <c r="AH253" s="26">
        <f t="shared" si="102"/>
        <v>0.9642857142857143</v>
      </c>
      <c r="AI253" s="200">
        <v>0.21</v>
      </c>
      <c r="AJ253" s="30">
        <v>0.17</v>
      </c>
      <c r="AK253" s="228">
        <f t="shared" si="104"/>
        <v>0.80952380952380965</v>
      </c>
      <c r="AL253" s="35">
        <v>0.2</v>
      </c>
      <c r="AM253" s="21"/>
      <c r="AN253" s="20">
        <f t="shared" si="114"/>
        <v>0</v>
      </c>
      <c r="AO253" s="194">
        <v>0.92</v>
      </c>
      <c r="AP253" s="194">
        <v>0.76</v>
      </c>
      <c r="AQ253" s="51">
        <v>0</v>
      </c>
      <c r="AR253" s="51">
        <v>0</v>
      </c>
      <c r="AS253" s="23" t="s">
        <v>431</v>
      </c>
    </row>
    <row r="254" spans="1:45" ht="63" x14ac:dyDescent="0.25">
      <c r="A254" s="14">
        <v>3</v>
      </c>
      <c r="B254" s="15" t="s">
        <v>297</v>
      </c>
      <c r="C254" s="14">
        <v>23</v>
      </c>
      <c r="D254" s="15" t="s">
        <v>298</v>
      </c>
      <c r="E254" s="14">
        <v>10</v>
      </c>
      <c r="F254" s="15" t="s">
        <v>299</v>
      </c>
      <c r="G254" s="14">
        <v>42</v>
      </c>
      <c r="H254" s="15" t="s">
        <v>300</v>
      </c>
      <c r="I254" s="14">
        <v>312</v>
      </c>
      <c r="J254" s="16" t="s">
        <v>301</v>
      </c>
      <c r="K254" s="14">
        <v>332</v>
      </c>
      <c r="L254" s="16" t="s">
        <v>302</v>
      </c>
      <c r="M254" s="44"/>
      <c r="N254" s="45" t="s">
        <v>46</v>
      </c>
      <c r="O254" s="45">
        <v>7612</v>
      </c>
      <c r="P254" s="52" t="s">
        <v>303</v>
      </c>
      <c r="Q254" s="52" t="s">
        <v>304</v>
      </c>
      <c r="R254" s="52">
        <v>1</v>
      </c>
      <c r="S254" s="53"/>
      <c r="T254" s="27" t="s">
        <v>69</v>
      </c>
      <c r="U254" s="27"/>
      <c r="V254" s="14" t="s">
        <v>64</v>
      </c>
      <c r="W254" s="58">
        <v>1</v>
      </c>
      <c r="X254" s="58">
        <f>+AA254+AC254+AF254+AI254+AL254</f>
        <v>1.04</v>
      </c>
      <c r="Y254" s="58">
        <f t="shared" si="4"/>
        <v>-4.0000000000000036E-2</v>
      </c>
      <c r="Z254" s="25">
        <v>0.1</v>
      </c>
      <c r="AA254" s="21">
        <v>0.06</v>
      </c>
      <c r="AB254" s="26">
        <f t="shared" si="112"/>
        <v>0.6</v>
      </c>
      <c r="AC254" s="35">
        <v>0.28999999999999998</v>
      </c>
      <c r="AD254" s="21">
        <v>0.26</v>
      </c>
      <c r="AE254" s="20">
        <f t="shared" si="113"/>
        <v>0.89655172413793116</v>
      </c>
      <c r="AF254" s="37">
        <v>0.28000000000000003</v>
      </c>
      <c r="AG254" s="21">
        <v>0.27</v>
      </c>
      <c r="AH254" s="26">
        <f t="shared" si="102"/>
        <v>0.9642857142857143</v>
      </c>
      <c r="AI254" s="200">
        <v>0.21</v>
      </c>
      <c r="AJ254" s="21">
        <v>0.17</v>
      </c>
      <c r="AK254" s="228">
        <f t="shared" si="104"/>
        <v>0.80952380952380965</v>
      </c>
      <c r="AL254" s="35">
        <v>0.2</v>
      </c>
      <c r="AM254" s="21"/>
      <c r="AN254" s="20">
        <f t="shared" si="114"/>
        <v>0</v>
      </c>
      <c r="AO254" s="55"/>
      <c r="AP254" s="55"/>
      <c r="AQ254" s="51"/>
      <c r="AR254" s="51"/>
      <c r="AS254" s="23" t="s">
        <v>431</v>
      </c>
    </row>
    <row r="255" spans="1:45" ht="63" x14ac:dyDescent="0.25">
      <c r="A255" s="14">
        <v>3</v>
      </c>
      <c r="B255" s="15" t="s">
        <v>297</v>
      </c>
      <c r="C255" s="14">
        <v>23</v>
      </c>
      <c r="D255" s="15" t="s">
        <v>298</v>
      </c>
      <c r="E255" s="14">
        <v>10</v>
      </c>
      <c r="F255" s="15" t="s">
        <v>299</v>
      </c>
      <c r="G255" s="14">
        <v>42</v>
      </c>
      <c r="H255" s="15" t="s">
        <v>300</v>
      </c>
      <c r="I255" s="14">
        <v>312</v>
      </c>
      <c r="J255" s="16" t="s">
        <v>301</v>
      </c>
      <c r="K255" s="14">
        <v>332</v>
      </c>
      <c r="L255" s="16" t="s">
        <v>302</v>
      </c>
      <c r="M255" s="44"/>
      <c r="N255" s="45" t="s">
        <v>46</v>
      </c>
      <c r="O255" s="45">
        <v>7612</v>
      </c>
      <c r="P255" s="52" t="s">
        <v>303</v>
      </c>
      <c r="Q255" s="52" t="s">
        <v>305</v>
      </c>
      <c r="R255" s="52"/>
      <c r="S255" s="53"/>
      <c r="T255" s="27" t="s">
        <v>69</v>
      </c>
      <c r="U255" s="27"/>
      <c r="V255" s="14" t="s">
        <v>64</v>
      </c>
      <c r="W255" s="58">
        <v>50</v>
      </c>
      <c r="X255" s="58">
        <f t="shared" ref="X255" si="115">+Z255+AC255+AF255+AI255+AL255</f>
        <v>51</v>
      </c>
      <c r="Y255" s="58">
        <f t="shared" si="4"/>
        <v>-1</v>
      </c>
      <c r="Z255" s="25">
        <v>5</v>
      </c>
      <c r="AA255" s="21">
        <v>5</v>
      </c>
      <c r="AB255" s="26">
        <f t="shared" si="112"/>
        <v>1</v>
      </c>
      <c r="AC255" s="35">
        <v>10</v>
      </c>
      <c r="AD255" s="30">
        <v>10</v>
      </c>
      <c r="AE255" s="20">
        <f t="shared" si="113"/>
        <v>1</v>
      </c>
      <c r="AF255" s="35">
        <v>12</v>
      </c>
      <c r="AG255" s="59">
        <v>12</v>
      </c>
      <c r="AH255" s="26">
        <f t="shared" si="102"/>
        <v>1</v>
      </c>
      <c r="AI255" s="199">
        <v>13</v>
      </c>
      <c r="AJ255" s="59">
        <v>13</v>
      </c>
      <c r="AK255" s="228">
        <f t="shared" ref="AK255" si="116">+AJ255/AI255</f>
        <v>1</v>
      </c>
      <c r="AL255" s="25">
        <v>11</v>
      </c>
      <c r="AM255" s="21"/>
      <c r="AN255" s="20">
        <f t="shared" si="114"/>
        <v>0</v>
      </c>
      <c r="AO255" s="55"/>
      <c r="AP255" s="55"/>
      <c r="AQ255" s="51"/>
      <c r="AR255" s="51"/>
      <c r="AS255" s="23" t="s">
        <v>430</v>
      </c>
    </row>
    <row r="256" spans="1:45" ht="63" x14ac:dyDescent="0.25">
      <c r="A256" s="14">
        <v>3</v>
      </c>
      <c r="B256" s="15" t="s">
        <v>297</v>
      </c>
      <c r="C256" s="14">
        <v>23</v>
      </c>
      <c r="D256" s="15" t="s">
        <v>298</v>
      </c>
      <c r="E256" s="14">
        <v>10</v>
      </c>
      <c r="F256" s="15" t="s">
        <v>299</v>
      </c>
      <c r="G256" s="14">
        <v>43</v>
      </c>
      <c r="H256" s="15" t="s">
        <v>306</v>
      </c>
      <c r="I256" s="14">
        <v>324</v>
      </c>
      <c r="J256" s="16" t="s">
        <v>307</v>
      </c>
      <c r="K256" s="14">
        <v>344</v>
      </c>
      <c r="L256" s="16" t="s">
        <v>308</v>
      </c>
      <c r="M256" s="44">
        <v>0</v>
      </c>
      <c r="N256" s="45" t="s">
        <v>42</v>
      </c>
      <c r="O256" s="46"/>
      <c r="P256" s="56"/>
      <c r="Q256" s="56"/>
      <c r="R256" s="56"/>
      <c r="S256" s="44">
        <f>+W256</f>
        <v>1</v>
      </c>
      <c r="T256" s="24" t="s">
        <v>55</v>
      </c>
      <c r="U256" s="24"/>
      <c r="V256" s="14" t="s">
        <v>45</v>
      </c>
      <c r="W256" s="58">
        <v>1</v>
      </c>
      <c r="X256" s="58">
        <f>+AC256</f>
        <v>1</v>
      </c>
      <c r="Y256" s="58">
        <f t="shared" si="4"/>
        <v>0</v>
      </c>
      <c r="Z256" s="25">
        <v>1</v>
      </c>
      <c r="AA256" s="21">
        <v>1</v>
      </c>
      <c r="AB256" s="26">
        <f t="shared" si="112"/>
        <v>1</v>
      </c>
      <c r="AC256" s="25">
        <v>1</v>
      </c>
      <c r="AD256" s="59">
        <v>1</v>
      </c>
      <c r="AE256" s="20">
        <f t="shared" si="113"/>
        <v>1</v>
      </c>
      <c r="AF256" s="25">
        <v>1</v>
      </c>
      <c r="AG256" s="59">
        <v>1</v>
      </c>
      <c r="AH256" s="26">
        <f t="shared" si="102"/>
        <v>1</v>
      </c>
      <c r="AI256" s="199">
        <v>1</v>
      </c>
      <c r="AJ256" s="21">
        <v>1</v>
      </c>
      <c r="AK256" s="229">
        <f t="shared" si="104"/>
        <v>1</v>
      </c>
      <c r="AL256" s="25">
        <v>1</v>
      </c>
      <c r="AM256" s="21"/>
      <c r="AN256" s="20">
        <f t="shared" si="114"/>
        <v>0</v>
      </c>
      <c r="AO256" s="194">
        <v>1</v>
      </c>
      <c r="AP256" s="194">
        <f>+(AM256+AJ256+AG256+AD256+AA256)/(Z256+AC256+AF256+AI256+AL256)</f>
        <v>0.8</v>
      </c>
      <c r="AQ256" s="51">
        <v>0.15</v>
      </c>
      <c r="AR256" s="51">
        <v>0.03</v>
      </c>
      <c r="AS256" s="23" t="s">
        <v>431</v>
      </c>
    </row>
    <row r="257" spans="1:45" ht="106.5" customHeight="1" x14ac:dyDescent="0.25">
      <c r="A257" s="14">
        <v>3</v>
      </c>
      <c r="B257" s="15" t="s">
        <v>297</v>
      </c>
      <c r="C257" s="14">
        <v>23</v>
      </c>
      <c r="D257" s="15" t="s">
        <v>298</v>
      </c>
      <c r="E257" s="14">
        <v>10</v>
      </c>
      <c r="F257" s="15" t="s">
        <v>299</v>
      </c>
      <c r="G257" s="14">
        <v>43</v>
      </c>
      <c r="H257" s="15" t="s">
        <v>306</v>
      </c>
      <c r="I257" s="14">
        <v>324</v>
      </c>
      <c r="J257" s="16" t="s">
        <v>307</v>
      </c>
      <c r="K257" s="14">
        <v>344</v>
      </c>
      <c r="L257" s="16" t="s">
        <v>308</v>
      </c>
      <c r="M257" s="44"/>
      <c r="N257" s="45" t="s">
        <v>46</v>
      </c>
      <c r="O257" s="45">
        <v>7571</v>
      </c>
      <c r="P257" s="52" t="s">
        <v>309</v>
      </c>
      <c r="Q257" s="52" t="s">
        <v>310</v>
      </c>
      <c r="R257" s="52">
        <v>2</v>
      </c>
      <c r="S257" s="53"/>
      <c r="T257" s="24" t="s">
        <v>55</v>
      </c>
      <c r="U257" s="17"/>
      <c r="V257" s="14" t="s">
        <v>64</v>
      </c>
      <c r="W257" s="58">
        <v>5</v>
      </c>
      <c r="X257" s="58">
        <f t="shared" ref="X257:X259" si="117">+Z257+AC257+AF257+AI257+AL257</f>
        <v>5</v>
      </c>
      <c r="Y257" s="58">
        <f t="shared" si="4"/>
        <v>0</v>
      </c>
      <c r="Z257" s="25">
        <v>1</v>
      </c>
      <c r="AA257" s="21">
        <v>1</v>
      </c>
      <c r="AB257" s="26">
        <f t="shared" si="112"/>
        <v>1</v>
      </c>
      <c r="AC257" s="35">
        <v>1</v>
      </c>
      <c r="AD257" s="59">
        <v>1</v>
      </c>
      <c r="AE257" s="20">
        <f t="shared" si="113"/>
        <v>1</v>
      </c>
      <c r="AF257" s="35">
        <v>1</v>
      </c>
      <c r="AG257" s="59">
        <v>1</v>
      </c>
      <c r="AH257" s="26">
        <f t="shared" si="102"/>
        <v>1</v>
      </c>
      <c r="AI257" s="199">
        <v>1</v>
      </c>
      <c r="AJ257" s="21">
        <v>1</v>
      </c>
      <c r="AK257" s="229">
        <f t="shared" si="104"/>
        <v>1</v>
      </c>
      <c r="AL257" s="25">
        <v>1</v>
      </c>
      <c r="AM257" s="21"/>
      <c r="AN257" s="20">
        <f t="shared" si="114"/>
        <v>0</v>
      </c>
      <c r="AO257" s="55"/>
      <c r="AP257" s="55"/>
      <c r="AQ257" s="51"/>
      <c r="AR257" s="51"/>
      <c r="AS257" s="23" t="s">
        <v>430</v>
      </c>
    </row>
    <row r="258" spans="1:45" ht="64.5" customHeight="1" x14ac:dyDescent="0.25">
      <c r="A258" s="14">
        <v>3</v>
      </c>
      <c r="B258" s="15" t="s">
        <v>297</v>
      </c>
      <c r="C258" s="14">
        <v>23</v>
      </c>
      <c r="D258" s="15" t="s">
        <v>298</v>
      </c>
      <c r="E258" s="14">
        <v>10</v>
      </c>
      <c r="F258" s="15" t="s">
        <v>299</v>
      </c>
      <c r="G258" s="14">
        <v>43</v>
      </c>
      <c r="H258" s="15" t="s">
        <v>306</v>
      </c>
      <c r="I258" s="14">
        <v>324</v>
      </c>
      <c r="J258" s="16" t="s">
        <v>307</v>
      </c>
      <c r="K258" s="14">
        <v>344</v>
      </c>
      <c r="L258" s="16" t="s">
        <v>308</v>
      </c>
      <c r="M258" s="44"/>
      <c r="N258" s="45" t="s">
        <v>46</v>
      </c>
      <c r="O258" s="45">
        <v>7571</v>
      </c>
      <c r="P258" s="52" t="s">
        <v>309</v>
      </c>
      <c r="Q258" s="52" t="s">
        <v>436</v>
      </c>
      <c r="R258" s="52"/>
      <c r="S258" s="53"/>
      <c r="T258" s="24" t="s">
        <v>55</v>
      </c>
      <c r="U258" s="17"/>
      <c r="V258" s="14" t="s">
        <v>64</v>
      </c>
      <c r="W258" s="58">
        <v>45</v>
      </c>
      <c r="X258" s="58">
        <f t="shared" si="117"/>
        <v>45</v>
      </c>
      <c r="Y258" s="58">
        <f t="shared" si="4"/>
        <v>0</v>
      </c>
      <c r="Z258" s="25">
        <v>6</v>
      </c>
      <c r="AA258" s="21">
        <v>6</v>
      </c>
      <c r="AB258" s="26">
        <f t="shared" si="112"/>
        <v>1</v>
      </c>
      <c r="AC258" s="35">
        <v>12</v>
      </c>
      <c r="AD258" s="59">
        <v>12</v>
      </c>
      <c r="AE258" s="20">
        <f t="shared" si="113"/>
        <v>1</v>
      </c>
      <c r="AF258" s="35">
        <v>16</v>
      </c>
      <c r="AG258" s="59">
        <v>16</v>
      </c>
      <c r="AH258" s="26">
        <f t="shared" si="102"/>
        <v>1</v>
      </c>
      <c r="AI258" s="199">
        <v>7</v>
      </c>
      <c r="AJ258" s="59">
        <v>7</v>
      </c>
      <c r="AK258" s="229">
        <f t="shared" si="104"/>
        <v>1</v>
      </c>
      <c r="AL258" s="25">
        <v>4</v>
      </c>
      <c r="AM258" s="21"/>
      <c r="AN258" s="20">
        <f t="shared" si="114"/>
        <v>0</v>
      </c>
      <c r="AO258" s="55"/>
      <c r="AP258" s="55"/>
      <c r="AQ258" s="51"/>
      <c r="AR258" s="51"/>
      <c r="AS258" s="23" t="s">
        <v>431</v>
      </c>
    </row>
    <row r="259" spans="1:45" ht="66" customHeight="1" x14ac:dyDescent="0.25">
      <c r="A259" s="14">
        <v>3</v>
      </c>
      <c r="B259" s="15" t="s">
        <v>297</v>
      </c>
      <c r="C259" s="14">
        <v>23</v>
      </c>
      <c r="D259" s="15" t="s">
        <v>298</v>
      </c>
      <c r="E259" s="14">
        <v>10</v>
      </c>
      <c r="F259" s="15" t="s">
        <v>299</v>
      </c>
      <c r="G259" s="14">
        <v>43</v>
      </c>
      <c r="H259" s="15" t="s">
        <v>306</v>
      </c>
      <c r="I259" s="14">
        <v>324</v>
      </c>
      <c r="J259" s="16" t="s">
        <v>307</v>
      </c>
      <c r="K259" s="14">
        <v>344</v>
      </c>
      <c r="L259" s="16" t="s">
        <v>308</v>
      </c>
      <c r="M259" s="44"/>
      <c r="N259" s="45" t="s">
        <v>46</v>
      </c>
      <c r="O259" s="45">
        <v>7571</v>
      </c>
      <c r="P259" s="52" t="s">
        <v>309</v>
      </c>
      <c r="Q259" s="52" t="s">
        <v>437</v>
      </c>
      <c r="R259" s="52"/>
      <c r="S259" s="53"/>
      <c r="T259" s="24" t="s">
        <v>55</v>
      </c>
      <c r="U259" s="17"/>
      <c r="V259" s="14" t="s">
        <v>64</v>
      </c>
      <c r="W259" s="58">
        <v>26</v>
      </c>
      <c r="X259" s="58">
        <f t="shared" si="117"/>
        <v>26</v>
      </c>
      <c r="Y259" s="58">
        <f t="shared" si="4"/>
        <v>0</v>
      </c>
      <c r="Z259" s="25">
        <v>2</v>
      </c>
      <c r="AA259" s="21">
        <v>2</v>
      </c>
      <c r="AB259" s="26">
        <f t="shared" si="112"/>
        <v>1</v>
      </c>
      <c r="AC259" s="35">
        <v>15</v>
      </c>
      <c r="AD259" s="59">
        <v>15</v>
      </c>
      <c r="AE259" s="20">
        <f t="shared" si="113"/>
        <v>1</v>
      </c>
      <c r="AF259" s="35">
        <v>5</v>
      </c>
      <c r="AG259" s="59">
        <v>5</v>
      </c>
      <c r="AH259" s="26">
        <f t="shared" si="102"/>
        <v>1</v>
      </c>
      <c r="AI259" s="199">
        <v>3</v>
      </c>
      <c r="AJ259" s="59">
        <v>3</v>
      </c>
      <c r="AK259" s="229">
        <f t="shared" si="104"/>
        <v>1</v>
      </c>
      <c r="AL259" s="25">
        <v>1</v>
      </c>
      <c r="AM259" s="21"/>
      <c r="AN259" s="20">
        <f t="shared" si="114"/>
        <v>0</v>
      </c>
      <c r="AO259" s="55"/>
      <c r="AP259" s="55"/>
      <c r="AQ259" s="51"/>
      <c r="AR259" s="51"/>
      <c r="AS259" s="23" t="s">
        <v>431</v>
      </c>
    </row>
    <row r="260" spans="1:45" ht="63" x14ac:dyDescent="0.25">
      <c r="A260" s="14">
        <v>3</v>
      </c>
      <c r="B260" s="15" t="s">
        <v>297</v>
      </c>
      <c r="C260" s="14">
        <v>22</v>
      </c>
      <c r="D260" s="15" t="s">
        <v>311</v>
      </c>
      <c r="E260" s="14">
        <v>10</v>
      </c>
      <c r="F260" s="15" t="s">
        <v>299</v>
      </c>
      <c r="G260" s="14">
        <v>45</v>
      </c>
      <c r="H260" s="15" t="s">
        <v>312</v>
      </c>
      <c r="I260" s="14">
        <v>333</v>
      </c>
      <c r="J260" s="16" t="s">
        <v>313</v>
      </c>
      <c r="K260" s="14">
        <v>360</v>
      </c>
      <c r="L260" s="16" t="s">
        <v>314</v>
      </c>
      <c r="M260" s="44">
        <v>0</v>
      </c>
      <c r="N260" s="45" t="s">
        <v>42</v>
      </c>
      <c r="O260" s="46"/>
      <c r="P260" s="56"/>
      <c r="Q260" s="56"/>
      <c r="R260" s="56"/>
      <c r="S260" s="44">
        <f>+W260</f>
        <v>1</v>
      </c>
      <c r="T260" s="17" t="s">
        <v>43</v>
      </c>
      <c r="U260" s="17" t="s">
        <v>168</v>
      </c>
      <c r="V260" s="14" t="s">
        <v>45</v>
      </c>
      <c r="W260" s="58">
        <v>1</v>
      </c>
      <c r="X260" s="58">
        <f t="shared" ref="X260:X261" si="118">+AC260</f>
        <v>1</v>
      </c>
      <c r="Y260" s="58">
        <f t="shared" si="4"/>
        <v>0</v>
      </c>
      <c r="Z260" s="25">
        <v>1</v>
      </c>
      <c r="AA260" s="59">
        <v>1</v>
      </c>
      <c r="AB260" s="26">
        <f t="shared" si="112"/>
        <v>1</v>
      </c>
      <c r="AC260" s="25">
        <v>1</v>
      </c>
      <c r="AD260" s="59">
        <v>1</v>
      </c>
      <c r="AE260" s="20">
        <f t="shared" si="113"/>
        <v>1</v>
      </c>
      <c r="AF260" s="25">
        <v>1</v>
      </c>
      <c r="AG260" s="59">
        <v>1</v>
      </c>
      <c r="AH260" s="26">
        <f t="shared" si="102"/>
        <v>1</v>
      </c>
      <c r="AI260" s="199">
        <v>1</v>
      </c>
      <c r="AJ260" s="59">
        <v>1</v>
      </c>
      <c r="AK260" s="227">
        <f t="shared" si="104"/>
        <v>1</v>
      </c>
      <c r="AL260" s="25">
        <v>1</v>
      </c>
      <c r="AM260" s="21"/>
      <c r="AN260" s="20">
        <f t="shared" si="114"/>
        <v>0</v>
      </c>
      <c r="AO260" s="194">
        <f>+(AD260+AA260+AG260+AJ260)/(AC260+Z260+AF260+AI260)</f>
        <v>1</v>
      </c>
      <c r="AP260" s="194">
        <f>+(AM260+AJ260+AG260+AD260+AA260)/(Z260+AC260+AF260+AI260+AL260)</f>
        <v>0.8</v>
      </c>
      <c r="AQ260" s="51">
        <v>0.5</v>
      </c>
      <c r="AR260" s="51">
        <v>0.1</v>
      </c>
      <c r="AS260" s="23" t="s">
        <v>430</v>
      </c>
    </row>
    <row r="261" spans="1:45" ht="63" x14ac:dyDescent="0.25">
      <c r="A261" s="14">
        <v>3</v>
      </c>
      <c r="B261" s="15" t="s">
        <v>297</v>
      </c>
      <c r="C261" s="14">
        <v>22</v>
      </c>
      <c r="D261" s="15" t="s">
        <v>311</v>
      </c>
      <c r="E261" s="14">
        <v>10</v>
      </c>
      <c r="F261" s="15" t="s">
        <v>299</v>
      </c>
      <c r="G261" s="14">
        <v>45</v>
      </c>
      <c r="H261" s="15" t="s">
        <v>312</v>
      </c>
      <c r="I261" s="14">
        <v>333</v>
      </c>
      <c r="J261" s="16" t="s">
        <v>313</v>
      </c>
      <c r="K261" s="14">
        <v>360</v>
      </c>
      <c r="L261" s="16" t="s">
        <v>314</v>
      </c>
      <c r="M261" s="44"/>
      <c r="N261" s="45" t="s">
        <v>46</v>
      </c>
      <c r="O261" s="45">
        <v>7610</v>
      </c>
      <c r="P261" s="52" t="s">
        <v>315</v>
      </c>
      <c r="Q261" s="52" t="s">
        <v>316</v>
      </c>
      <c r="R261" s="52">
        <v>2</v>
      </c>
      <c r="S261" s="53"/>
      <c r="T261" s="17" t="s">
        <v>43</v>
      </c>
      <c r="U261" s="17" t="s">
        <v>168</v>
      </c>
      <c r="V261" s="14" t="s">
        <v>45</v>
      </c>
      <c r="W261" s="58">
        <v>10</v>
      </c>
      <c r="X261" s="58">
        <f t="shared" si="118"/>
        <v>10</v>
      </c>
      <c r="Y261" s="58">
        <f t="shared" si="4"/>
        <v>0</v>
      </c>
      <c r="Z261" s="25">
        <v>5</v>
      </c>
      <c r="AA261" s="59">
        <v>5</v>
      </c>
      <c r="AB261" s="26">
        <f t="shared" si="112"/>
        <v>1</v>
      </c>
      <c r="AC261" s="25">
        <v>10</v>
      </c>
      <c r="AD261" s="59">
        <v>10</v>
      </c>
      <c r="AE261" s="20">
        <f t="shared" si="113"/>
        <v>1</v>
      </c>
      <c r="AF261" s="25">
        <v>10</v>
      </c>
      <c r="AG261" s="59">
        <v>10</v>
      </c>
      <c r="AH261" s="26">
        <f t="shared" si="102"/>
        <v>1</v>
      </c>
      <c r="AI261" s="199">
        <v>10</v>
      </c>
      <c r="AJ261" s="59">
        <v>10</v>
      </c>
      <c r="AK261" s="227">
        <f t="shared" si="104"/>
        <v>1</v>
      </c>
      <c r="AL261" s="25">
        <v>10</v>
      </c>
      <c r="AM261" s="21"/>
      <c r="AN261" s="20">
        <f t="shared" si="114"/>
        <v>0</v>
      </c>
      <c r="AO261" s="55"/>
      <c r="AP261" s="55"/>
      <c r="AQ261" s="51"/>
      <c r="AR261" s="51"/>
      <c r="AS261" s="23" t="s">
        <v>430</v>
      </c>
    </row>
    <row r="262" spans="1:45" ht="63" x14ac:dyDescent="0.25">
      <c r="A262" s="14">
        <v>3</v>
      </c>
      <c r="B262" s="15" t="s">
        <v>297</v>
      </c>
      <c r="C262" s="14">
        <v>22</v>
      </c>
      <c r="D262" s="15" t="s">
        <v>311</v>
      </c>
      <c r="E262" s="14">
        <v>10</v>
      </c>
      <c r="F262" s="15" t="s">
        <v>299</v>
      </c>
      <c r="G262" s="14">
        <v>45</v>
      </c>
      <c r="H262" s="15" t="s">
        <v>312</v>
      </c>
      <c r="I262" s="14">
        <v>333</v>
      </c>
      <c r="J262" s="16" t="s">
        <v>313</v>
      </c>
      <c r="K262" s="14">
        <v>360</v>
      </c>
      <c r="L262" s="16" t="s">
        <v>314</v>
      </c>
      <c r="M262" s="44"/>
      <c r="N262" s="45" t="s">
        <v>46</v>
      </c>
      <c r="O262" s="45">
        <v>7610</v>
      </c>
      <c r="P262" s="52" t="s">
        <v>315</v>
      </c>
      <c r="Q262" s="52" t="s">
        <v>317</v>
      </c>
      <c r="R262" s="52"/>
      <c r="S262" s="53"/>
      <c r="T262" s="17" t="s">
        <v>43</v>
      </c>
      <c r="U262" s="17" t="s">
        <v>168</v>
      </c>
      <c r="V262" s="14" t="s">
        <v>64</v>
      </c>
      <c r="W262" s="58">
        <v>200</v>
      </c>
      <c r="X262" s="58">
        <f>+Z262+AC262+AF262+AI262+AL262</f>
        <v>200</v>
      </c>
      <c r="Y262" s="58">
        <f t="shared" si="4"/>
        <v>0</v>
      </c>
      <c r="Z262" s="25">
        <v>20</v>
      </c>
      <c r="AA262" s="59">
        <v>27</v>
      </c>
      <c r="AB262" s="26">
        <f t="shared" si="112"/>
        <v>1.35</v>
      </c>
      <c r="AC262" s="35">
        <v>62</v>
      </c>
      <c r="AD262" s="59">
        <v>62</v>
      </c>
      <c r="AE262" s="20">
        <f t="shared" si="113"/>
        <v>1</v>
      </c>
      <c r="AF262" s="35">
        <v>64</v>
      </c>
      <c r="AG262" s="59">
        <v>64</v>
      </c>
      <c r="AH262" s="26">
        <f t="shared" si="102"/>
        <v>1</v>
      </c>
      <c r="AI262" s="199">
        <v>52</v>
      </c>
      <c r="AJ262" s="59">
        <v>52</v>
      </c>
      <c r="AK262" s="229">
        <f t="shared" si="104"/>
        <v>1</v>
      </c>
      <c r="AL262" s="25">
        <v>2</v>
      </c>
      <c r="AM262" s="21"/>
      <c r="AN262" s="20">
        <f t="shared" si="114"/>
        <v>0</v>
      </c>
      <c r="AO262" s="55"/>
      <c r="AP262" s="55"/>
      <c r="AQ262" s="51"/>
      <c r="AR262" s="51"/>
      <c r="AS262" s="23" t="s">
        <v>430</v>
      </c>
    </row>
    <row r="263" spans="1:45" ht="63" x14ac:dyDescent="0.25">
      <c r="A263" s="14">
        <v>3</v>
      </c>
      <c r="B263" s="15" t="s">
        <v>297</v>
      </c>
      <c r="C263" s="14">
        <v>24</v>
      </c>
      <c r="D263" s="15" t="s">
        <v>311</v>
      </c>
      <c r="E263" s="14">
        <v>10</v>
      </c>
      <c r="F263" s="15" t="s">
        <v>299</v>
      </c>
      <c r="G263" s="14">
        <v>45</v>
      </c>
      <c r="H263" s="15" t="s">
        <v>312</v>
      </c>
      <c r="I263" s="14">
        <v>334</v>
      </c>
      <c r="J263" s="16" t="s">
        <v>318</v>
      </c>
      <c r="K263" s="14">
        <v>361</v>
      </c>
      <c r="L263" s="16" t="s">
        <v>319</v>
      </c>
      <c r="M263" s="44">
        <v>0</v>
      </c>
      <c r="N263" s="45" t="s">
        <v>42</v>
      </c>
      <c r="O263" s="46"/>
      <c r="P263" s="56"/>
      <c r="Q263" s="56"/>
      <c r="R263" s="56"/>
      <c r="S263" s="44">
        <f>+W263</f>
        <v>1</v>
      </c>
      <c r="T263" s="36" t="s">
        <v>181</v>
      </c>
      <c r="U263" s="36"/>
      <c r="V263" s="14" t="s">
        <v>45</v>
      </c>
      <c r="W263" s="58">
        <v>1</v>
      </c>
      <c r="X263" s="58">
        <f>+AC263</f>
        <v>1</v>
      </c>
      <c r="Y263" s="58">
        <f t="shared" si="4"/>
        <v>0</v>
      </c>
      <c r="Z263" s="25">
        <v>1</v>
      </c>
      <c r="AA263" s="21">
        <v>1</v>
      </c>
      <c r="AB263" s="26">
        <f t="shared" si="112"/>
        <v>1</v>
      </c>
      <c r="AC263" s="25">
        <v>1</v>
      </c>
      <c r="AD263" s="59">
        <v>1</v>
      </c>
      <c r="AE263" s="20">
        <f t="shared" si="113"/>
        <v>1</v>
      </c>
      <c r="AF263" s="25">
        <v>1</v>
      </c>
      <c r="AG263" s="21">
        <v>1</v>
      </c>
      <c r="AH263" s="26">
        <f t="shared" si="102"/>
        <v>1</v>
      </c>
      <c r="AI263" s="199">
        <v>1</v>
      </c>
      <c r="AJ263" s="21">
        <v>1</v>
      </c>
      <c r="AK263" s="228">
        <f t="shared" si="104"/>
        <v>1</v>
      </c>
      <c r="AL263" s="25">
        <v>1</v>
      </c>
      <c r="AM263" s="21"/>
      <c r="AN263" s="20">
        <f t="shared" si="114"/>
        <v>0</v>
      </c>
      <c r="AO263" s="194">
        <f>+(AD263+AA263+AG263+AJ263)/(AC263+Z263+AF263+AI263)</f>
        <v>1</v>
      </c>
      <c r="AP263" s="194">
        <f>+(AM263+AJ263+AG263+AD263+AA263)/(Z263+AC263+AF263+AI263+AL263)</f>
        <v>0.8</v>
      </c>
      <c r="AQ263" s="51">
        <v>0.1</v>
      </c>
      <c r="AR263" s="51">
        <v>0.02</v>
      </c>
      <c r="AS263" s="23" t="s">
        <v>431</v>
      </c>
    </row>
    <row r="264" spans="1:45" ht="63" x14ac:dyDescent="0.25">
      <c r="A264" s="14">
        <v>3</v>
      </c>
      <c r="B264" s="15" t="s">
        <v>297</v>
      </c>
      <c r="C264" s="14">
        <v>22</v>
      </c>
      <c r="D264" s="15" t="s">
        <v>311</v>
      </c>
      <c r="E264" s="14">
        <v>10</v>
      </c>
      <c r="F264" s="15" t="s">
        <v>299</v>
      </c>
      <c r="G264" s="14">
        <v>45</v>
      </c>
      <c r="H264" s="15" t="s">
        <v>312</v>
      </c>
      <c r="I264" s="14">
        <v>334</v>
      </c>
      <c r="J264" s="16" t="s">
        <v>318</v>
      </c>
      <c r="K264" s="14">
        <v>361</v>
      </c>
      <c r="L264" s="16" t="s">
        <v>319</v>
      </c>
      <c r="M264" s="44"/>
      <c r="N264" s="45" t="s">
        <v>46</v>
      </c>
      <c r="O264" s="45">
        <v>7664</v>
      </c>
      <c r="P264" s="52" t="s">
        <v>320</v>
      </c>
      <c r="Q264" s="52" t="s">
        <v>548</v>
      </c>
      <c r="R264" s="52">
        <v>4</v>
      </c>
      <c r="S264" s="53"/>
      <c r="T264" s="36" t="s">
        <v>181</v>
      </c>
      <c r="U264" s="17"/>
      <c r="V264" s="14" t="s">
        <v>64</v>
      </c>
      <c r="W264" s="54">
        <v>39</v>
      </c>
      <c r="X264" s="54">
        <f t="shared" ref="X264:X268" si="119">+Z264+AC264+AF264+AI264+AL264</f>
        <v>37</v>
      </c>
      <c r="Y264" s="54">
        <f t="shared" si="4"/>
        <v>2</v>
      </c>
      <c r="Z264" s="34">
        <v>4</v>
      </c>
      <c r="AA264" s="57">
        <v>4</v>
      </c>
      <c r="AB264" s="26">
        <f t="shared" si="112"/>
        <v>1</v>
      </c>
      <c r="AC264" s="25">
        <v>10</v>
      </c>
      <c r="AD264" s="59">
        <v>10</v>
      </c>
      <c r="AE264" s="20">
        <f t="shared" si="113"/>
        <v>1</v>
      </c>
      <c r="AF264" s="25">
        <v>13</v>
      </c>
      <c r="AG264" s="59">
        <v>13</v>
      </c>
      <c r="AH264" s="26">
        <f t="shared" si="102"/>
        <v>1</v>
      </c>
      <c r="AI264" s="199">
        <v>8</v>
      </c>
      <c r="AJ264" s="59">
        <v>8</v>
      </c>
      <c r="AK264" s="227">
        <f t="shared" si="104"/>
        <v>1</v>
      </c>
      <c r="AL264" s="25">
        <v>2</v>
      </c>
      <c r="AM264" s="21"/>
      <c r="AN264" s="20">
        <f t="shared" si="114"/>
        <v>0</v>
      </c>
      <c r="AO264" s="55"/>
      <c r="AP264" s="55"/>
      <c r="AQ264" s="51"/>
      <c r="AR264" s="51"/>
      <c r="AS264" s="23" t="s">
        <v>431</v>
      </c>
    </row>
    <row r="265" spans="1:45" ht="63" x14ac:dyDescent="0.25">
      <c r="A265" s="14">
        <v>3</v>
      </c>
      <c r="B265" s="15" t="s">
        <v>297</v>
      </c>
      <c r="C265" s="14">
        <v>22</v>
      </c>
      <c r="D265" s="15" t="s">
        <v>311</v>
      </c>
      <c r="E265" s="14">
        <v>10</v>
      </c>
      <c r="F265" s="15" t="s">
        <v>299</v>
      </c>
      <c r="G265" s="14">
        <v>45</v>
      </c>
      <c r="H265" s="15" t="s">
        <v>312</v>
      </c>
      <c r="I265" s="14">
        <v>334</v>
      </c>
      <c r="J265" s="16" t="s">
        <v>318</v>
      </c>
      <c r="K265" s="14">
        <v>361</v>
      </c>
      <c r="L265" s="16" t="s">
        <v>319</v>
      </c>
      <c r="M265" s="44"/>
      <c r="N265" s="45" t="s">
        <v>46</v>
      </c>
      <c r="O265" s="45">
        <v>7664</v>
      </c>
      <c r="P265" s="52" t="s">
        <v>320</v>
      </c>
      <c r="Q265" s="52" t="s">
        <v>626</v>
      </c>
      <c r="R265" s="52"/>
      <c r="S265" s="53"/>
      <c r="T265" s="36" t="s">
        <v>181</v>
      </c>
      <c r="U265" s="17"/>
      <c r="V265" s="14" t="s">
        <v>64</v>
      </c>
      <c r="W265" s="54">
        <v>148</v>
      </c>
      <c r="X265" s="54">
        <f t="shared" si="119"/>
        <v>212</v>
      </c>
      <c r="Y265" s="54">
        <f t="shared" si="4"/>
        <v>-64</v>
      </c>
      <c r="Z265" s="34">
        <v>14</v>
      </c>
      <c r="AA265" s="57">
        <v>14</v>
      </c>
      <c r="AB265" s="26">
        <f t="shared" si="112"/>
        <v>1</v>
      </c>
      <c r="AC265" s="25">
        <v>40</v>
      </c>
      <c r="AD265" s="59">
        <v>40</v>
      </c>
      <c r="AE265" s="20">
        <f t="shared" si="113"/>
        <v>1</v>
      </c>
      <c r="AF265" s="25">
        <v>67</v>
      </c>
      <c r="AG265" s="59">
        <v>67</v>
      </c>
      <c r="AH265" s="26">
        <f t="shared" si="102"/>
        <v>1</v>
      </c>
      <c r="AI265" s="199">
        <v>71</v>
      </c>
      <c r="AJ265" s="59">
        <v>71</v>
      </c>
      <c r="AK265" s="228">
        <f t="shared" si="104"/>
        <v>1</v>
      </c>
      <c r="AL265" s="25">
        <v>20</v>
      </c>
      <c r="AM265" s="21"/>
      <c r="AN265" s="20">
        <f t="shared" si="114"/>
        <v>0</v>
      </c>
      <c r="AO265" s="55"/>
      <c r="AP265" s="55"/>
      <c r="AQ265" s="51"/>
      <c r="AR265" s="51"/>
      <c r="AS265" s="23" t="s">
        <v>430</v>
      </c>
    </row>
    <row r="266" spans="1:45" ht="63" x14ac:dyDescent="0.25">
      <c r="A266" s="14">
        <v>3</v>
      </c>
      <c r="B266" s="15" t="s">
        <v>297</v>
      </c>
      <c r="C266" s="14">
        <v>22</v>
      </c>
      <c r="D266" s="15" t="s">
        <v>311</v>
      </c>
      <c r="E266" s="14">
        <v>10</v>
      </c>
      <c r="F266" s="15" t="s">
        <v>299</v>
      </c>
      <c r="G266" s="14">
        <v>45</v>
      </c>
      <c r="H266" s="15" t="s">
        <v>312</v>
      </c>
      <c r="I266" s="14">
        <v>334</v>
      </c>
      <c r="J266" s="16" t="s">
        <v>318</v>
      </c>
      <c r="K266" s="14">
        <v>361</v>
      </c>
      <c r="L266" s="16" t="s">
        <v>319</v>
      </c>
      <c r="M266" s="44"/>
      <c r="N266" s="45" t="s">
        <v>46</v>
      </c>
      <c r="O266" s="45">
        <v>7664</v>
      </c>
      <c r="P266" s="52" t="s">
        <v>320</v>
      </c>
      <c r="Q266" s="52" t="s">
        <v>321</v>
      </c>
      <c r="R266" s="52"/>
      <c r="S266" s="53"/>
      <c r="T266" s="36" t="s">
        <v>181</v>
      </c>
      <c r="U266" s="17"/>
      <c r="V266" s="14" t="s">
        <v>64</v>
      </c>
      <c r="W266" s="54">
        <v>1</v>
      </c>
      <c r="X266" s="54">
        <f t="shared" si="119"/>
        <v>1</v>
      </c>
      <c r="Y266" s="54">
        <f t="shared" si="4"/>
        <v>0</v>
      </c>
      <c r="Z266" s="34">
        <v>0</v>
      </c>
      <c r="AA266" s="57">
        <v>0</v>
      </c>
      <c r="AB266" s="64" t="s">
        <v>94</v>
      </c>
      <c r="AC266" s="35">
        <v>0.6</v>
      </c>
      <c r="AD266" s="30">
        <v>0.6</v>
      </c>
      <c r="AE266" s="20">
        <f t="shared" si="113"/>
        <v>1</v>
      </c>
      <c r="AF266" s="35">
        <v>0.4</v>
      </c>
      <c r="AG266" s="21">
        <v>0.4</v>
      </c>
      <c r="AH266" s="26">
        <f t="shared" si="102"/>
        <v>1</v>
      </c>
      <c r="AI266" s="200">
        <v>0</v>
      </c>
      <c r="AJ266" s="59"/>
      <c r="AK266" s="227" t="e">
        <f t="shared" si="104"/>
        <v>#DIV/0!</v>
      </c>
      <c r="AL266" s="25">
        <v>0</v>
      </c>
      <c r="AM266" s="21"/>
      <c r="AN266" s="64" t="s">
        <v>94</v>
      </c>
      <c r="AO266" s="55"/>
      <c r="AP266" s="55"/>
      <c r="AQ266" s="51"/>
      <c r="AR266" s="51"/>
      <c r="AS266" s="23" t="s">
        <v>431</v>
      </c>
    </row>
    <row r="267" spans="1:45" ht="63" x14ac:dyDescent="0.25">
      <c r="A267" s="14">
        <v>3</v>
      </c>
      <c r="B267" s="15" t="s">
        <v>297</v>
      </c>
      <c r="C267" s="14">
        <v>22</v>
      </c>
      <c r="D267" s="15" t="s">
        <v>311</v>
      </c>
      <c r="E267" s="14">
        <v>10</v>
      </c>
      <c r="F267" s="15" t="s">
        <v>299</v>
      </c>
      <c r="G267" s="14">
        <v>45</v>
      </c>
      <c r="H267" s="15" t="s">
        <v>312</v>
      </c>
      <c r="I267" s="14">
        <v>334</v>
      </c>
      <c r="J267" s="16" t="s">
        <v>318</v>
      </c>
      <c r="K267" s="14">
        <v>361</v>
      </c>
      <c r="L267" s="16" t="s">
        <v>319</v>
      </c>
      <c r="M267" s="44"/>
      <c r="N267" s="45" t="s">
        <v>46</v>
      </c>
      <c r="O267" s="45">
        <v>7664</v>
      </c>
      <c r="P267" s="52" t="s">
        <v>320</v>
      </c>
      <c r="Q267" s="52" t="s">
        <v>322</v>
      </c>
      <c r="R267" s="52"/>
      <c r="S267" s="53"/>
      <c r="T267" s="36" t="s">
        <v>181</v>
      </c>
      <c r="U267" s="17"/>
      <c r="V267" s="14" t="s">
        <v>64</v>
      </c>
      <c r="W267" s="54">
        <v>1</v>
      </c>
      <c r="X267" s="54">
        <f t="shared" si="119"/>
        <v>1</v>
      </c>
      <c r="Y267" s="54">
        <f t="shared" si="4"/>
        <v>0</v>
      </c>
      <c r="Z267" s="34">
        <v>0</v>
      </c>
      <c r="AA267" s="57">
        <v>0</v>
      </c>
      <c r="AB267" s="64" t="s">
        <v>94</v>
      </c>
      <c r="AC267" s="25">
        <v>0.3</v>
      </c>
      <c r="AD267" s="21">
        <v>0.3</v>
      </c>
      <c r="AE267" s="20">
        <f t="shared" si="113"/>
        <v>1</v>
      </c>
      <c r="AF267" s="35">
        <v>0.3</v>
      </c>
      <c r="AG267" s="68">
        <v>0.3</v>
      </c>
      <c r="AH267" s="26">
        <f t="shared" si="102"/>
        <v>1</v>
      </c>
      <c r="AI267" s="200">
        <v>0.4</v>
      </c>
      <c r="AJ267" s="30">
        <v>0.4</v>
      </c>
      <c r="AK267" s="228">
        <f t="shared" si="104"/>
        <v>1</v>
      </c>
      <c r="AL267" s="25">
        <v>0</v>
      </c>
      <c r="AM267" s="21"/>
      <c r="AN267" s="20" t="e">
        <f t="shared" ref="AN267:AN304" si="120">+AM267/AL267</f>
        <v>#DIV/0!</v>
      </c>
      <c r="AO267" s="55"/>
      <c r="AP267" s="55"/>
      <c r="AQ267" s="51"/>
      <c r="AR267" s="51"/>
      <c r="AS267" s="23" t="s">
        <v>431</v>
      </c>
    </row>
    <row r="268" spans="1:45" ht="63" x14ac:dyDescent="0.25">
      <c r="A268" s="14">
        <v>3</v>
      </c>
      <c r="B268" s="15" t="s">
        <v>297</v>
      </c>
      <c r="C268" s="14">
        <v>22</v>
      </c>
      <c r="D268" s="15" t="s">
        <v>311</v>
      </c>
      <c r="E268" s="14">
        <v>10</v>
      </c>
      <c r="F268" s="15" t="s">
        <v>299</v>
      </c>
      <c r="G268" s="14">
        <v>45</v>
      </c>
      <c r="H268" s="15" t="s">
        <v>312</v>
      </c>
      <c r="I268" s="14">
        <v>334</v>
      </c>
      <c r="J268" s="16" t="s">
        <v>318</v>
      </c>
      <c r="K268" s="14">
        <v>361</v>
      </c>
      <c r="L268" s="16" t="s">
        <v>319</v>
      </c>
      <c r="M268" s="44"/>
      <c r="N268" s="45" t="s">
        <v>46</v>
      </c>
      <c r="O268" s="45">
        <v>7664</v>
      </c>
      <c r="P268" s="52" t="s">
        <v>320</v>
      </c>
      <c r="Q268" s="52" t="s">
        <v>323</v>
      </c>
      <c r="R268" s="52"/>
      <c r="S268" s="53"/>
      <c r="T268" s="36" t="s">
        <v>181</v>
      </c>
      <c r="U268" s="17"/>
      <c r="V268" s="14" t="s">
        <v>64</v>
      </c>
      <c r="W268" s="54">
        <v>45</v>
      </c>
      <c r="X268" s="54">
        <f t="shared" si="119"/>
        <v>45</v>
      </c>
      <c r="Y268" s="54">
        <f t="shared" si="4"/>
        <v>0</v>
      </c>
      <c r="Z268" s="34">
        <v>5</v>
      </c>
      <c r="AA268" s="57">
        <v>5</v>
      </c>
      <c r="AB268" s="26">
        <f t="shared" ref="AB268:AB292" si="121">+AA268/Z268</f>
        <v>1</v>
      </c>
      <c r="AC268" s="25">
        <v>11</v>
      </c>
      <c r="AD268" s="59">
        <v>11</v>
      </c>
      <c r="AE268" s="20">
        <f t="shared" si="113"/>
        <v>1</v>
      </c>
      <c r="AF268" s="25">
        <v>12</v>
      </c>
      <c r="AG268" s="59">
        <v>12</v>
      </c>
      <c r="AH268" s="26">
        <f t="shared" si="102"/>
        <v>1</v>
      </c>
      <c r="AI268" s="199">
        <v>10</v>
      </c>
      <c r="AJ268" s="59">
        <v>10</v>
      </c>
      <c r="AK268" s="228">
        <f t="shared" si="104"/>
        <v>1</v>
      </c>
      <c r="AL268" s="25">
        <v>7</v>
      </c>
      <c r="AM268" s="21"/>
      <c r="AN268" s="20">
        <f t="shared" si="120"/>
        <v>0</v>
      </c>
      <c r="AO268" s="55"/>
      <c r="AP268" s="55"/>
      <c r="AQ268" s="51"/>
      <c r="AR268" s="51"/>
      <c r="AS268" s="23" t="s">
        <v>430</v>
      </c>
    </row>
    <row r="269" spans="1:45" ht="110.25" x14ac:dyDescent="0.25">
      <c r="A269" s="14">
        <v>5</v>
      </c>
      <c r="B269" s="15" t="s">
        <v>324</v>
      </c>
      <c r="C269" s="14">
        <v>30</v>
      </c>
      <c r="D269" s="15" t="s">
        <v>325</v>
      </c>
      <c r="E269" s="14">
        <v>15</v>
      </c>
      <c r="F269" s="15" t="s">
        <v>326</v>
      </c>
      <c r="G269" s="14">
        <v>55</v>
      </c>
      <c r="H269" s="15" t="s">
        <v>327</v>
      </c>
      <c r="I269" s="14">
        <v>474</v>
      </c>
      <c r="J269" s="16" t="s">
        <v>328</v>
      </c>
      <c r="K269" s="14">
        <v>519</v>
      </c>
      <c r="L269" s="16" t="s">
        <v>329</v>
      </c>
      <c r="M269" s="44">
        <v>0</v>
      </c>
      <c r="N269" s="45" t="s">
        <v>42</v>
      </c>
      <c r="O269" s="46"/>
      <c r="P269" s="56"/>
      <c r="Q269" s="56"/>
      <c r="R269" s="56"/>
      <c r="S269" s="44">
        <f>+W269</f>
        <v>1</v>
      </c>
      <c r="T269" s="17" t="s">
        <v>43</v>
      </c>
      <c r="U269" s="17" t="s">
        <v>420</v>
      </c>
      <c r="V269" s="14" t="s">
        <v>45</v>
      </c>
      <c r="W269" s="58">
        <v>1</v>
      </c>
      <c r="X269" s="58">
        <f t="shared" ref="X269:X270" si="122">+AC269</f>
        <v>1</v>
      </c>
      <c r="Y269" s="58">
        <f t="shared" si="4"/>
        <v>0</v>
      </c>
      <c r="Z269" s="25">
        <v>1</v>
      </c>
      <c r="AA269" s="59">
        <v>1</v>
      </c>
      <c r="AB269" s="26">
        <f t="shared" si="121"/>
        <v>1</v>
      </c>
      <c r="AC269" s="25">
        <v>1</v>
      </c>
      <c r="AD269" s="59">
        <v>1</v>
      </c>
      <c r="AE269" s="20">
        <f t="shared" si="113"/>
        <v>1</v>
      </c>
      <c r="AF269" s="25">
        <v>1</v>
      </c>
      <c r="AG269" s="59">
        <v>1</v>
      </c>
      <c r="AH269" s="26">
        <f t="shared" si="102"/>
        <v>1</v>
      </c>
      <c r="AI269" s="199">
        <v>0</v>
      </c>
      <c r="AJ269" s="21"/>
      <c r="AK269" s="227" t="e">
        <f t="shared" si="104"/>
        <v>#DIV/0!</v>
      </c>
      <c r="AL269" s="25">
        <v>1</v>
      </c>
      <c r="AM269" s="21"/>
      <c r="AN269" s="20">
        <f t="shared" si="120"/>
        <v>0</v>
      </c>
      <c r="AO269" s="194">
        <f>+(AD269+AA269)/(AC269+Z269)</f>
        <v>1</v>
      </c>
      <c r="AP269" s="194">
        <v>1</v>
      </c>
      <c r="AQ269" s="51">
        <v>0.2</v>
      </c>
      <c r="AR269" s="51">
        <v>0.04</v>
      </c>
      <c r="AS269" s="23" t="s">
        <v>430</v>
      </c>
    </row>
    <row r="270" spans="1:45" ht="126" customHeight="1" x14ac:dyDescent="0.25">
      <c r="A270" s="14">
        <v>5</v>
      </c>
      <c r="B270" s="15" t="s">
        <v>324</v>
      </c>
      <c r="C270" s="14">
        <v>30</v>
      </c>
      <c r="D270" s="15" t="s">
        <v>325</v>
      </c>
      <c r="E270" s="14">
        <v>15</v>
      </c>
      <c r="F270" s="15" t="s">
        <v>326</v>
      </c>
      <c r="G270" s="14">
        <v>55</v>
      </c>
      <c r="H270" s="15" t="s">
        <v>327</v>
      </c>
      <c r="I270" s="14">
        <v>474</v>
      </c>
      <c r="J270" s="16" t="s">
        <v>328</v>
      </c>
      <c r="K270" s="14">
        <v>519</v>
      </c>
      <c r="L270" s="16" t="s">
        <v>329</v>
      </c>
      <c r="M270" s="44"/>
      <c r="N270" s="45" t="s">
        <v>46</v>
      </c>
      <c r="O270" s="45">
        <v>7879</v>
      </c>
      <c r="P270" s="52" t="s">
        <v>330</v>
      </c>
      <c r="Q270" s="52" t="s">
        <v>331</v>
      </c>
      <c r="R270" s="52" t="s">
        <v>609</v>
      </c>
      <c r="S270" s="53"/>
      <c r="T270" s="17" t="s">
        <v>43</v>
      </c>
      <c r="U270" s="17" t="s">
        <v>420</v>
      </c>
      <c r="V270" s="14" t="s">
        <v>45</v>
      </c>
      <c r="W270" s="58">
        <v>1</v>
      </c>
      <c r="X270" s="58">
        <f t="shared" si="122"/>
        <v>1</v>
      </c>
      <c r="Y270" s="58">
        <f t="shared" si="4"/>
        <v>0</v>
      </c>
      <c r="Z270" s="25">
        <v>1</v>
      </c>
      <c r="AA270" s="59">
        <v>1</v>
      </c>
      <c r="AB270" s="26">
        <f t="shared" si="121"/>
        <v>1</v>
      </c>
      <c r="AC270" s="25">
        <v>1</v>
      </c>
      <c r="AD270" s="59">
        <v>1</v>
      </c>
      <c r="AE270" s="20">
        <f t="shared" si="113"/>
        <v>1</v>
      </c>
      <c r="AF270" s="25">
        <v>1</v>
      </c>
      <c r="AG270" s="59">
        <v>1</v>
      </c>
      <c r="AH270" s="26">
        <f t="shared" si="102"/>
        <v>1</v>
      </c>
      <c r="AI270" s="199">
        <v>0</v>
      </c>
      <c r="AJ270" s="21"/>
      <c r="AK270" s="227" t="e">
        <f t="shared" si="104"/>
        <v>#DIV/0!</v>
      </c>
      <c r="AL270" s="25">
        <v>1</v>
      </c>
      <c r="AM270" s="21"/>
      <c r="AN270" s="20">
        <f t="shared" si="120"/>
        <v>0</v>
      </c>
      <c r="AO270" s="55"/>
      <c r="AP270" s="55"/>
      <c r="AQ270" s="51"/>
      <c r="AR270" s="51"/>
      <c r="AS270" s="23" t="s">
        <v>430</v>
      </c>
    </row>
    <row r="271" spans="1:45" ht="47.25" x14ac:dyDescent="0.25">
      <c r="A271" s="14">
        <v>5</v>
      </c>
      <c r="B271" s="15" t="s">
        <v>324</v>
      </c>
      <c r="C271" s="14">
        <v>30</v>
      </c>
      <c r="D271" s="15" t="s">
        <v>325</v>
      </c>
      <c r="E271" s="14">
        <v>15</v>
      </c>
      <c r="F271" s="15" t="s">
        <v>326</v>
      </c>
      <c r="G271" s="14">
        <v>55</v>
      </c>
      <c r="H271" s="15" t="s">
        <v>327</v>
      </c>
      <c r="I271" s="14">
        <v>475</v>
      </c>
      <c r="J271" s="16" t="s">
        <v>447</v>
      </c>
      <c r="K271" s="14">
        <v>520</v>
      </c>
      <c r="L271" s="16" t="s">
        <v>332</v>
      </c>
      <c r="M271" s="44" t="s">
        <v>333</v>
      </c>
      <c r="N271" s="45" t="s">
        <v>42</v>
      </c>
      <c r="O271" s="46"/>
      <c r="P271" s="56"/>
      <c r="Q271" s="56"/>
      <c r="R271" s="56"/>
      <c r="S271" s="44">
        <f>+W271</f>
        <v>13</v>
      </c>
      <c r="T271" s="17" t="s">
        <v>43</v>
      </c>
      <c r="U271" s="17" t="s">
        <v>420</v>
      </c>
      <c r="V271" s="14" t="s">
        <v>64</v>
      </c>
      <c r="W271" s="54">
        <v>13</v>
      </c>
      <c r="X271" s="54">
        <f t="shared" ref="X271:X272" si="123">+Z271+AC271+AF271+AI271+AL271</f>
        <v>13</v>
      </c>
      <c r="Y271" s="54">
        <f t="shared" si="4"/>
        <v>0</v>
      </c>
      <c r="Z271" s="25">
        <v>3</v>
      </c>
      <c r="AA271" s="60">
        <v>3</v>
      </c>
      <c r="AB271" s="26">
        <f t="shared" si="121"/>
        <v>1</v>
      </c>
      <c r="AC271" s="25">
        <v>4</v>
      </c>
      <c r="AD271" s="59">
        <v>4</v>
      </c>
      <c r="AE271" s="20">
        <f t="shared" si="113"/>
        <v>1</v>
      </c>
      <c r="AF271" s="25">
        <v>3</v>
      </c>
      <c r="AG271" s="59">
        <v>3</v>
      </c>
      <c r="AH271" s="26">
        <f t="shared" si="102"/>
        <v>1</v>
      </c>
      <c r="AI271" s="199">
        <v>2</v>
      </c>
      <c r="AJ271" s="59">
        <v>2</v>
      </c>
      <c r="AK271" s="227">
        <f t="shared" si="104"/>
        <v>1</v>
      </c>
      <c r="AL271" s="25">
        <v>1</v>
      </c>
      <c r="AM271" s="21"/>
      <c r="AN271" s="20">
        <f t="shared" si="120"/>
        <v>0</v>
      </c>
      <c r="AO271" s="194">
        <f>+(AD271+AA271+AG271+AJ271)/(AC271+Z271+AF271+AI271)</f>
        <v>1</v>
      </c>
      <c r="AP271" s="194">
        <f>(AA271+AD271+AG271+AJ271+AM271)/(AL271+AI271+AF271+AC271+AA271)</f>
        <v>0.92307692307692313</v>
      </c>
      <c r="AQ271" s="51">
        <v>0</v>
      </c>
      <c r="AR271" s="51">
        <v>0</v>
      </c>
      <c r="AS271" s="23" t="s">
        <v>430</v>
      </c>
    </row>
    <row r="272" spans="1:45" ht="79.5" customHeight="1" x14ac:dyDescent="0.25">
      <c r="A272" s="14">
        <v>5</v>
      </c>
      <c r="B272" s="15" t="s">
        <v>324</v>
      </c>
      <c r="C272" s="14">
        <v>30</v>
      </c>
      <c r="D272" s="15" t="s">
        <v>325</v>
      </c>
      <c r="E272" s="14">
        <v>15</v>
      </c>
      <c r="F272" s="15" t="s">
        <v>326</v>
      </c>
      <c r="G272" s="14">
        <v>55</v>
      </c>
      <c r="H272" s="15" t="s">
        <v>327</v>
      </c>
      <c r="I272" s="14">
        <v>475</v>
      </c>
      <c r="J272" s="16" t="s">
        <v>447</v>
      </c>
      <c r="K272" s="14">
        <v>520</v>
      </c>
      <c r="L272" s="16" t="s">
        <v>332</v>
      </c>
      <c r="M272" s="44"/>
      <c r="N272" s="45" t="s">
        <v>46</v>
      </c>
      <c r="O272" s="45">
        <v>7879</v>
      </c>
      <c r="P272" s="52" t="s">
        <v>330</v>
      </c>
      <c r="Q272" s="52" t="s">
        <v>334</v>
      </c>
      <c r="R272" s="52"/>
      <c r="S272" s="53"/>
      <c r="T272" s="17" t="s">
        <v>43</v>
      </c>
      <c r="U272" s="17" t="s">
        <v>420</v>
      </c>
      <c r="V272" s="14" t="s">
        <v>64</v>
      </c>
      <c r="W272" s="54">
        <v>13</v>
      </c>
      <c r="X272" s="54">
        <f t="shared" si="123"/>
        <v>13</v>
      </c>
      <c r="Y272" s="54">
        <f t="shared" ref="Y272:Y332" si="124">+W272-X272</f>
        <v>0</v>
      </c>
      <c r="Z272" s="25">
        <v>3</v>
      </c>
      <c r="AA272" s="60">
        <v>3</v>
      </c>
      <c r="AB272" s="26">
        <f t="shared" si="121"/>
        <v>1</v>
      </c>
      <c r="AC272" s="25">
        <v>4</v>
      </c>
      <c r="AD272" s="59">
        <v>4</v>
      </c>
      <c r="AE272" s="20">
        <f t="shared" si="113"/>
        <v>1</v>
      </c>
      <c r="AF272" s="25">
        <v>3</v>
      </c>
      <c r="AG272" s="59">
        <v>3</v>
      </c>
      <c r="AH272" s="26">
        <f t="shared" si="102"/>
        <v>1</v>
      </c>
      <c r="AI272" s="199">
        <v>2</v>
      </c>
      <c r="AJ272" s="59">
        <v>2</v>
      </c>
      <c r="AK272" s="227">
        <f t="shared" si="104"/>
        <v>1</v>
      </c>
      <c r="AL272" s="25">
        <v>1</v>
      </c>
      <c r="AM272" s="21"/>
      <c r="AN272" s="20">
        <f t="shared" si="120"/>
        <v>0</v>
      </c>
      <c r="AO272" s="55"/>
      <c r="AP272" s="55"/>
      <c r="AQ272" s="51"/>
      <c r="AR272" s="51"/>
      <c r="AS272" s="23" t="s">
        <v>430</v>
      </c>
    </row>
    <row r="273" spans="1:45" ht="47.25" x14ac:dyDescent="0.25">
      <c r="A273" s="14">
        <v>5</v>
      </c>
      <c r="B273" s="15" t="s">
        <v>324</v>
      </c>
      <c r="C273" s="14">
        <v>30</v>
      </c>
      <c r="D273" s="15" t="s">
        <v>325</v>
      </c>
      <c r="E273" s="14">
        <v>15</v>
      </c>
      <c r="F273" s="15" t="s">
        <v>326</v>
      </c>
      <c r="G273" s="14">
        <v>55</v>
      </c>
      <c r="H273" s="15" t="s">
        <v>327</v>
      </c>
      <c r="I273" s="14">
        <v>476</v>
      </c>
      <c r="J273" s="16" t="s">
        <v>335</v>
      </c>
      <c r="K273" s="14">
        <v>521</v>
      </c>
      <c r="L273" s="16" t="s">
        <v>336</v>
      </c>
      <c r="M273" s="44">
        <v>0</v>
      </c>
      <c r="N273" s="45" t="s">
        <v>42</v>
      </c>
      <c r="O273" s="46"/>
      <c r="P273" s="56"/>
      <c r="Q273" s="56"/>
      <c r="R273" s="56"/>
      <c r="S273" s="44">
        <f>+W273</f>
        <v>1</v>
      </c>
      <c r="T273" s="17" t="s">
        <v>43</v>
      </c>
      <c r="U273" s="17" t="s">
        <v>420</v>
      </c>
      <c r="V273" s="14" t="s">
        <v>45</v>
      </c>
      <c r="W273" s="58">
        <v>1</v>
      </c>
      <c r="X273" s="58">
        <f t="shared" ref="X273:X275" si="125">+AC273</f>
        <v>1</v>
      </c>
      <c r="Y273" s="58">
        <f t="shared" si="124"/>
        <v>0</v>
      </c>
      <c r="Z273" s="25">
        <v>1</v>
      </c>
      <c r="AA273" s="60">
        <v>1</v>
      </c>
      <c r="AB273" s="26">
        <f t="shared" si="121"/>
        <v>1</v>
      </c>
      <c r="AC273" s="25">
        <v>1</v>
      </c>
      <c r="AD273" s="59">
        <v>1</v>
      </c>
      <c r="AE273" s="20">
        <f t="shared" si="113"/>
        <v>1</v>
      </c>
      <c r="AF273" s="25">
        <v>1</v>
      </c>
      <c r="AG273" s="59">
        <v>1</v>
      </c>
      <c r="AH273" s="26">
        <f t="shared" si="102"/>
        <v>1</v>
      </c>
      <c r="AI273" s="199">
        <v>1</v>
      </c>
      <c r="AJ273" s="30">
        <v>1</v>
      </c>
      <c r="AK273" s="229">
        <f t="shared" si="104"/>
        <v>1</v>
      </c>
      <c r="AL273" s="25">
        <v>1</v>
      </c>
      <c r="AM273" s="21"/>
      <c r="AN273" s="20">
        <f t="shared" si="120"/>
        <v>0</v>
      </c>
      <c r="AO273" s="194">
        <f>+(AD273+AA273+AG273+AJ273)/(AC273+Z273+AF273+AI273)</f>
        <v>1</v>
      </c>
      <c r="AP273" s="194">
        <f>+(AM273+AJ273+AG273+AD273+AA273)/(Z273+AC273+AF273+AI273+AL273)</f>
        <v>0.8</v>
      </c>
      <c r="AQ273" s="51">
        <v>0.2</v>
      </c>
      <c r="AR273" s="51">
        <v>0.04</v>
      </c>
      <c r="AS273" s="23" t="s">
        <v>431</v>
      </c>
    </row>
    <row r="274" spans="1:45" ht="117" customHeight="1" x14ac:dyDescent="0.25">
      <c r="A274" s="14">
        <v>5</v>
      </c>
      <c r="B274" s="15" t="s">
        <v>324</v>
      </c>
      <c r="C274" s="14">
        <v>30</v>
      </c>
      <c r="D274" s="15" t="s">
        <v>325</v>
      </c>
      <c r="E274" s="14">
        <v>15</v>
      </c>
      <c r="F274" s="15" t="s">
        <v>326</v>
      </c>
      <c r="G274" s="14">
        <v>55</v>
      </c>
      <c r="H274" s="15" t="s">
        <v>327</v>
      </c>
      <c r="I274" s="14">
        <v>476</v>
      </c>
      <c r="J274" s="16" t="s">
        <v>335</v>
      </c>
      <c r="K274" s="14">
        <v>521</v>
      </c>
      <c r="L274" s="16" t="s">
        <v>336</v>
      </c>
      <c r="M274" s="44"/>
      <c r="N274" s="45" t="s">
        <v>46</v>
      </c>
      <c r="O274" s="45">
        <v>7879</v>
      </c>
      <c r="P274" s="52" t="s">
        <v>330</v>
      </c>
      <c r="Q274" s="16" t="s">
        <v>337</v>
      </c>
      <c r="R274" s="16"/>
      <c r="S274" s="103" t="s">
        <v>467</v>
      </c>
      <c r="T274" s="17" t="s">
        <v>43</v>
      </c>
      <c r="U274" s="17" t="s">
        <v>420</v>
      </c>
      <c r="V274" s="14" t="s">
        <v>45</v>
      </c>
      <c r="W274" s="58">
        <v>1</v>
      </c>
      <c r="X274" s="58">
        <f t="shared" si="125"/>
        <v>1</v>
      </c>
      <c r="Y274" s="58">
        <f t="shared" si="124"/>
        <v>0</v>
      </c>
      <c r="Z274" s="25">
        <v>1</v>
      </c>
      <c r="AA274" s="60">
        <v>1</v>
      </c>
      <c r="AB274" s="26">
        <f t="shared" si="121"/>
        <v>1</v>
      </c>
      <c r="AC274" s="25">
        <v>1</v>
      </c>
      <c r="AD274" s="59">
        <v>1</v>
      </c>
      <c r="AE274" s="20">
        <f t="shared" si="113"/>
        <v>1</v>
      </c>
      <c r="AF274" s="25">
        <v>1</v>
      </c>
      <c r="AG274" s="59">
        <v>1</v>
      </c>
      <c r="AH274" s="26">
        <f t="shared" si="102"/>
        <v>1</v>
      </c>
      <c r="AI274" s="199">
        <v>1</v>
      </c>
      <c r="AJ274" s="30">
        <v>1</v>
      </c>
      <c r="AK274" s="229">
        <f t="shared" si="104"/>
        <v>1</v>
      </c>
      <c r="AL274" s="25">
        <v>1</v>
      </c>
      <c r="AM274" s="21"/>
      <c r="AN274" s="20">
        <f t="shared" si="120"/>
        <v>0</v>
      </c>
      <c r="AO274" s="55"/>
      <c r="AP274" s="55"/>
      <c r="AQ274" s="51"/>
      <c r="AR274" s="51"/>
      <c r="AS274" s="23" t="s">
        <v>431</v>
      </c>
    </row>
    <row r="275" spans="1:45" ht="63" x14ac:dyDescent="0.25">
      <c r="A275" s="14">
        <v>5</v>
      </c>
      <c r="B275" s="15" t="s">
        <v>324</v>
      </c>
      <c r="C275" s="14">
        <v>30</v>
      </c>
      <c r="D275" s="15" t="s">
        <v>325</v>
      </c>
      <c r="E275" s="14">
        <v>15</v>
      </c>
      <c r="F275" s="15" t="s">
        <v>326</v>
      </c>
      <c r="G275" s="14">
        <v>56</v>
      </c>
      <c r="H275" s="15" t="s">
        <v>338</v>
      </c>
      <c r="I275" s="14">
        <v>493</v>
      </c>
      <c r="J275" s="16" t="s">
        <v>339</v>
      </c>
      <c r="K275" s="14">
        <v>539</v>
      </c>
      <c r="L275" s="16" t="s">
        <v>340</v>
      </c>
      <c r="M275" s="44">
        <v>0</v>
      </c>
      <c r="N275" s="45" t="s">
        <v>42</v>
      </c>
      <c r="O275" s="46"/>
      <c r="P275" s="47"/>
      <c r="Q275" s="47"/>
      <c r="R275" s="47"/>
      <c r="S275" s="48">
        <v>1</v>
      </c>
      <c r="T275" s="17" t="s">
        <v>43</v>
      </c>
      <c r="U275" s="17" t="s">
        <v>341</v>
      </c>
      <c r="V275" s="14" t="s">
        <v>45</v>
      </c>
      <c r="W275" s="49">
        <v>1</v>
      </c>
      <c r="X275" s="49">
        <f t="shared" si="125"/>
        <v>1</v>
      </c>
      <c r="Y275" s="49">
        <f t="shared" si="124"/>
        <v>0</v>
      </c>
      <c r="Z275" s="18">
        <v>1</v>
      </c>
      <c r="AA275" s="19">
        <v>1</v>
      </c>
      <c r="AB275" s="26">
        <f t="shared" si="121"/>
        <v>1</v>
      </c>
      <c r="AC275" s="18">
        <v>1</v>
      </c>
      <c r="AD275" s="19">
        <v>1</v>
      </c>
      <c r="AE275" s="20">
        <f t="shared" si="113"/>
        <v>1</v>
      </c>
      <c r="AF275" s="18">
        <v>1</v>
      </c>
      <c r="AG275" s="19">
        <v>1</v>
      </c>
      <c r="AH275" s="26">
        <f t="shared" si="102"/>
        <v>1</v>
      </c>
      <c r="AI275" s="197">
        <v>1</v>
      </c>
      <c r="AJ275" s="202">
        <v>1</v>
      </c>
      <c r="AK275" s="228">
        <f t="shared" si="104"/>
        <v>1</v>
      </c>
      <c r="AL275" s="18">
        <v>1</v>
      </c>
      <c r="AM275" s="21"/>
      <c r="AN275" s="20">
        <f t="shared" si="120"/>
        <v>0</v>
      </c>
      <c r="AO275" s="194">
        <f>+(AD275+AA275+AG275+AJ275)/(AC275+Z275+AF275+AI275)</f>
        <v>1</v>
      </c>
      <c r="AP275" s="194">
        <f>+(AM275+AJ275+AG275+AD275+AA275)/(Z275+AC275+AF275+AI275+AL275)</f>
        <v>0.8</v>
      </c>
      <c r="AQ275" s="51">
        <v>0.55000000000000004</v>
      </c>
      <c r="AR275" s="51">
        <v>0.11</v>
      </c>
      <c r="AS275" s="23" t="s">
        <v>431</v>
      </c>
    </row>
    <row r="276" spans="1:45" ht="63" x14ac:dyDescent="0.25">
      <c r="A276" s="14">
        <v>5</v>
      </c>
      <c r="B276" s="15" t="s">
        <v>324</v>
      </c>
      <c r="C276" s="14">
        <v>30</v>
      </c>
      <c r="D276" s="15" t="s">
        <v>325</v>
      </c>
      <c r="E276" s="14">
        <v>15</v>
      </c>
      <c r="F276" s="15" t="s">
        <v>326</v>
      </c>
      <c r="G276" s="14">
        <v>56</v>
      </c>
      <c r="H276" s="15" t="s">
        <v>338</v>
      </c>
      <c r="I276" s="14">
        <v>493</v>
      </c>
      <c r="J276" s="16" t="s">
        <v>339</v>
      </c>
      <c r="K276" s="14">
        <v>539</v>
      </c>
      <c r="L276" s="16" t="s">
        <v>340</v>
      </c>
      <c r="M276" s="44"/>
      <c r="N276" s="45" t="s">
        <v>46</v>
      </c>
      <c r="O276" s="45">
        <v>7646</v>
      </c>
      <c r="P276" s="16" t="s">
        <v>342</v>
      </c>
      <c r="Q276" s="16" t="s">
        <v>343</v>
      </c>
      <c r="R276" s="16"/>
      <c r="S276" s="103" t="s">
        <v>467</v>
      </c>
      <c r="T276" s="17" t="s">
        <v>43</v>
      </c>
      <c r="U276" s="17" t="s">
        <v>341</v>
      </c>
      <c r="V276" s="14" t="s">
        <v>64</v>
      </c>
      <c r="W276" s="54">
        <v>70</v>
      </c>
      <c r="X276" s="54">
        <f t="shared" ref="X276:X279" si="126">+Z276+AC276+AF276+AI276+AL276</f>
        <v>70</v>
      </c>
      <c r="Y276" s="54">
        <f t="shared" si="124"/>
        <v>0</v>
      </c>
      <c r="Z276" s="25">
        <v>1</v>
      </c>
      <c r="AA276" s="60">
        <v>1</v>
      </c>
      <c r="AB276" s="26">
        <f t="shared" si="121"/>
        <v>1</v>
      </c>
      <c r="AC276" s="25">
        <v>11</v>
      </c>
      <c r="AD276" s="59">
        <v>11</v>
      </c>
      <c r="AE276" s="20">
        <f t="shared" si="113"/>
        <v>1</v>
      </c>
      <c r="AF276" s="35">
        <v>15</v>
      </c>
      <c r="AG276" s="59">
        <v>15</v>
      </c>
      <c r="AH276" s="26">
        <f t="shared" si="102"/>
        <v>1</v>
      </c>
      <c r="AI276" s="199">
        <v>28</v>
      </c>
      <c r="AJ276" s="30">
        <v>28</v>
      </c>
      <c r="AK276" s="228">
        <f t="shared" si="104"/>
        <v>1</v>
      </c>
      <c r="AL276" s="25">
        <v>15</v>
      </c>
      <c r="AM276" s="21"/>
      <c r="AN276" s="20">
        <f t="shared" si="120"/>
        <v>0</v>
      </c>
      <c r="AO276" s="55"/>
      <c r="AP276" s="55"/>
      <c r="AQ276" s="51"/>
      <c r="AR276" s="51"/>
      <c r="AS276" s="23" t="s">
        <v>431</v>
      </c>
    </row>
    <row r="277" spans="1:45" ht="63" x14ac:dyDescent="0.25">
      <c r="A277" s="14">
        <v>5</v>
      </c>
      <c r="B277" s="15" t="s">
        <v>324</v>
      </c>
      <c r="C277" s="14">
        <v>30</v>
      </c>
      <c r="D277" s="15" t="s">
        <v>325</v>
      </c>
      <c r="E277" s="14">
        <v>15</v>
      </c>
      <c r="F277" s="15" t="s">
        <v>326</v>
      </c>
      <c r="G277" s="14">
        <v>56</v>
      </c>
      <c r="H277" s="15" t="s">
        <v>338</v>
      </c>
      <c r="I277" s="14">
        <v>493</v>
      </c>
      <c r="J277" s="16" t="s">
        <v>339</v>
      </c>
      <c r="K277" s="14">
        <v>539</v>
      </c>
      <c r="L277" s="16" t="s">
        <v>340</v>
      </c>
      <c r="M277" s="44"/>
      <c r="N277" s="45" t="s">
        <v>46</v>
      </c>
      <c r="O277" s="45">
        <v>7646</v>
      </c>
      <c r="P277" s="16" t="s">
        <v>342</v>
      </c>
      <c r="Q277" s="16" t="s">
        <v>344</v>
      </c>
      <c r="R277" s="16"/>
      <c r="S277" s="63"/>
      <c r="T277" s="17" t="s">
        <v>43</v>
      </c>
      <c r="U277" s="17" t="s">
        <v>341</v>
      </c>
      <c r="V277" s="14" t="s">
        <v>64</v>
      </c>
      <c r="W277" s="58">
        <v>1</v>
      </c>
      <c r="X277" s="58">
        <f t="shared" si="126"/>
        <v>1</v>
      </c>
      <c r="Y277" s="54">
        <f t="shared" si="124"/>
        <v>0</v>
      </c>
      <c r="Z277" s="25">
        <v>0.2</v>
      </c>
      <c r="AA277" s="60">
        <v>0.2</v>
      </c>
      <c r="AB277" s="26">
        <f t="shared" si="121"/>
        <v>1</v>
      </c>
      <c r="AC277" s="25">
        <v>0.2</v>
      </c>
      <c r="AD277" s="21">
        <v>0.16</v>
      </c>
      <c r="AE277" s="20">
        <f t="shared" si="113"/>
        <v>0.79999999999999993</v>
      </c>
      <c r="AF277" s="35">
        <v>0.2</v>
      </c>
      <c r="AG277" s="30">
        <v>0.2</v>
      </c>
      <c r="AH277" s="26">
        <f t="shared" si="102"/>
        <v>1</v>
      </c>
      <c r="AI277" s="200">
        <v>0.2</v>
      </c>
      <c r="AJ277" s="21">
        <v>0.2</v>
      </c>
      <c r="AK277" s="228">
        <f t="shared" si="104"/>
        <v>1</v>
      </c>
      <c r="AL277" s="25">
        <v>0.2</v>
      </c>
      <c r="AM277" s="21"/>
      <c r="AN277" s="20">
        <f t="shared" si="120"/>
        <v>0</v>
      </c>
      <c r="AO277" s="55"/>
      <c r="AP277" s="55"/>
      <c r="AQ277" s="51"/>
      <c r="AR277" s="51"/>
      <c r="AS277" s="23" t="s">
        <v>431</v>
      </c>
    </row>
    <row r="278" spans="1:45" ht="63" x14ac:dyDescent="0.25">
      <c r="A278" s="14">
        <v>5</v>
      </c>
      <c r="B278" s="15" t="s">
        <v>324</v>
      </c>
      <c r="C278" s="14">
        <v>30</v>
      </c>
      <c r="D278" s="15" t="s">
        <v>325</v>
      </c>
      <c r="E278" s="14">
        <v>15</v>
      </c>
      <c r="F278" s="15" t="s">
        <v>326</v>
      </c>
      <c r="G278" s="14">
        <v>56</v>
      </c>
      <c r="H278" s="15" t="s">
        <v>338</v>
      </c>
      <c r="I278" s="14">
        <v>493</v>
      </c>
      <c r="J278" s="16" t="s">
        <v>339</v>
      </c>
      <c r="K278" s="14">
        <v>539</v>
      </c>
      <c r="L278" s="16" t="s">
        <v>340</v>
      </c>
      <c r="M278" s="44"/>
      <c r="N278" s="45" t="s">
        <v>46</v>
      </c>
      <c r="O278" s="45">
        <v>7646</v>
      </c>
      <c r="P278" s="16" t="s">
        <v>342</v>
      </c>
      <c r="Q278" s="16" t="s">
        <v>345</v>
      </c>
      <c r="R278" s="16"/>
      <c r="S278" s="63"/>
      <c r="T278" s="17" t="s">
        <v>43</v>
      </c>
      <c r="U278" s="17" t="s">
        <v>341</v>
      </c>
      <c r="V278" s="14" t="s">
        <v>64</v>
      </c>
      <c r="W278" s="58">
        <v>5</v>
      </c>
      <c r="X278" s="58">
        <f>+AA278+AC278+AF278+AI278+AL278</f>
        <v>5</v>
      </c>
      <c r="Y278" s="54">
        <f t="shared" si="124"/>
        <v>0</v>
      </c>
      <c r="Z278" s="25">
        <v>1</v>
      </c>
      <c r="AA278" s="68">
        <v>0.96</v>
      </c>
      <c r="AB278" s="26">
        <f t="shared" si="121"/>
        <v>0.96</v>
      </c>
      <c r="AC278" s="35">
        <v>1.04</v>
      </c>
      <c r="AD278" s="21">
        <v>1.04</v>
      </c>
      <c r="AE278" s="20">
        <f t="shared" si="113"/>
        <v>1</v>
      </c>
      <c r="AF278" s="35">
        <v>1</v>
      </c>
      <c r="AG278" s="59">
        <v>1</v>
      </c>
      <c r="AH278" s="26">
        <f t="shared" si="102"/>
        <v>1</v>
      </c>
      <c r="AI278" s="199">
        <v>1</v>
      </c>
      <c r="AJ278" s="21">
        <v>1</v>
      </c>
      <c r="AK278" s="228">
        <f t="shared" si="104"/>
        <v>1</v>
      </c>
      <c r="AL278" s="25">
        <v>1</v>
      </c>
      <c r="AM278" s="21"/>
      <c r="AN278" s="20">
        <f t="shared" si="120"/>
        <v>0</v>
      </c>
      <c r="AO278" s="55"/>
      <c r="AP278" s="55"/>
      <c r="AQ278" s="51"/>
      <c r="AR278" s="51"/>
      <c r="AS278" s="23" t="s">
        <v>431</v>
      </c>
    </row>
    <row r="279" spans="1:45" ht="63" x14ac:dyDescent="0.25">
      <c r="A279" s="14">
        <v>5</v>
      </c>
      <c r="B279" s="15" t="s">
        <v>324</v>
      </c>
      <c r="C279" s="14">
        <v>30</v>
      </c>
      <c r="D279" s="15" t="s">
        <v>325</v>
      </c>
      <c r="E279" s="14">
        <v>15</v>
      </c>
      <c r="F279" s="15" t="s">
        <v>326</v>
      </c>
      <c r="G279" s="14">
        <v>56</v>
      </c>
      <c r="H279" s="15" t="s">
        <v>338</v>
      </c>
      <c r="I279" s="14">
        <v>493</v>
      </c>
      <c r="J279" s="16" t="s">
        <v>339</v>
      </c>
      <c r="K279" s="14">
        <v>539</v>
      </c>
      <c r="L279" s="16" t="s">
        <v>340</v>
      </c>
      <c r="M279" s="44"/>
      <c r="N279" s="45" t="s">
        <v>46</v>
      </c>
      <c r="O279" s="45">
        <v>7646</v>
      </c>
      <c r="P279" s="16" t="s">
        <v>342</v>
      </c>
      <c r="Q279" s="16" t="s">
        <v>346</v>
      </c>
      <c r="R279" s="16"/>
      <c r="S279" s="63"/>
      <c r="T279" s="17" t="s">
        <v>43</v>
      </c>
      <c r="U279" s="17" t="s">
        <v>341</v>
      </c>
      <c r="V279" s="14" t="s">
        <v>64</v>
      </c>
      <c r="W279" s="58">
        <v>1</v>
      </c>
      <c r="X279" s="58">
        <f t="shared" si="126"/>
        <v>1</v>
      </c>
      <c r="Y279" s="54">
        <f t="shared" si="124"/>
        <v>0</v>
      </c>
      <c r="Z279" s="25">
        <v>0.2</v>
      </c>
      <c r="AA279" s="60">
        <v>0.2</v>
      </c>
      <c r="AB279" s="26">
        <f t="shared" si="121"/>
        <v>1</v>
      </c>
      <c r="AC279" s="25">
        <v>0.2</v>
      </c>
      <c r="AD279" s="21">
        <v>0.2</v>
      </c>
      <c r="AE279" s="20">
        <f t="shared" si="113"/>
        <v>1</v>
      </c>
      <c r="AF279" s="35">
        <v>0.2</v>
      </c>
      <c r="AG279" s="30">
        <v>0.2</v>
      </c>
      <c r="AH279" s="26">
        <f t="shared" si="102"/>
        <v>1</v>
      </c>
      <c r="AI279" s="200">
        <v>0.2</v>
      </c>
      <c r="AJ279" s="21">
        <v>0.2</v>
      </c>
      <c r="AK279" s="229">
        <f t="shared" si="104"/>
        <v>1</v>
      </c>
      <c r="AL279" s="25">
        <v>0.2</v>
      </c>
      <c r="AM279" s="21"/>
      <c r="AN279" s="20">
        <f t="shared" si="120"/>
        <v>0</v>
      </c>
      <c r="AO279" s="55"/>
      <c r="AP279" s="55"/>
      <c r="AQ279" s="51"/>
      <c r="AR279" s="51"/>
      <c r="AS279" s="23" t="s">
        <v>431</v>
      </c>
    </row>
    <row r="280" spans="1:45" ht="63" x14ac:dyDescent="0.25">
      <c r="A280" s="14">
        <v>5</v>
      </c>
      <c r="B280" s="15" t="s">
        <v>324</v>
      </c>
      <c r="C280" s="14">
        <v>30</v>
      </c>
      <c r="D280" s="15" t="s">
        <v>325</v>
      </c>
      <c r="E280" s="14">
        <v>15</v>
      </c>
      <c r="F280" s="15" t="s">
        <v>326</v>
      </c>
      <c r="G280" s="14">
        <v>56</v>
      </c>
      <c r="H280" s="15" t="s">
        <v>338</v>
      </c>
      <c r="I280" s="14">
        <v>493</v>
      </c>
      <c r="J280" s="16" t="s">
        <v>339</v>
      </c>
      <c r="K280" s="14">
        <v>539</v>
      </c>
      <c r="L280" s="16" t="s">
        <v>340</v>
      </c>
      <c r="M280" s="44"/>
      <c r="N280" s="45" t="s">
        <v>46</v>
      </c>
      <c r="O280" s="45">
        <v>7646</v>
      </c>
      <c r="P280" s="16" t="s">
        <v>342</v>
      </c>
      <c r="Q280" s="16" t="s">
        <v>347</v>
      </c>
      <c r="R280" s="16"/>
      <c r="S280" s="63"/>
      <c r="T280" s="17" t="s">
        <v>43</v>
      </c>
      <c r="U280" s="17" t="s">
        <v>341</v>
      </c>
      <c r="V280" s="14" t="s">
        <v>64</v>
      </c>
      <c r="W280" s="58">
        <v>1</v>
      </c>
      <c r="X280" s="58">
        <f>+AA280+AC280+AF280+AI280+AL280</f>
        <v>1</v>
      </c>
      <c r="Y280" s="54">
        <f t="shared" si="124"/>
        <v>0</v>
      </c>
      <c r="Z280" s="25">
        <v>0.2</v>
      </c>
      <c r="AA280" s="68">
        <v>0.13</v>
      </c>
      <c r="AB280" s="26">
        <f t="shared" si="121"/>
        <v>0.65</v>
      </c>
      <c r="AC280" s="35">
        <v>0.27</v>
      </c>
      <c r="AD280" s="21">
        <v>0.27</v>
      </c>
      <c r="AE280" s="20">
        <f t="shared" si="113"/>
        <v>1</v>
      </c>
      <c r="AF280" s="35">
        <v>0.25</v>
      </c>
      <c r="AG280" s="30">
        <v>0.25</v>
      </c>
      <c r="AH280" s="26">
        <f t="shared" si="102"/>
        <v>1</v>
      </c>
      <c r="AI280" s="200">
        <v>0.2</v>
      </c>
      <c r="AJ280" s="21">
        <v>0.2</v>
      </c>
      <c r="AK280" s="229">
        <f t="shared" si="104"/>
        <v>1</v>
      </c>
      <c r="AL280" s="35">
        <v>0.15</v>
      </c>
      <c r="AM280" s="21"/>
      <c r="AN280" s="20">
        <f t="shared" si="120"/>
        <v>0</v>
      </c>
      <c r="AO280" s="55"/>
      <c r="AP280" s="55"/>
      <c r="AQ280" s="51"/>
      <c r="AR280" s="51"/>
      <c r="AS280" s="23" t="s">
        <v>431</v>
      </c>
    </row>
    <row r="281" spans="1:45" ht="114" customHeight="1" x14ac:dyDescent="0.25">
      <c r="A281" s="14">
        <v>5</v>
      </c>
      <c r="B281" s="15" t="s">
        <v>324</v>
      </c>
      <c r="C281" s="14">
        <v>30</v>
      </c>
      <c r="D281" s="15" t="s">
        <v>325</v>
      </c>
      <c r="E281" s="14">
        <v>15</v>
      </c>
      <c r="F281" s="15" t="s">
        <v>326</v>
      </c>
      <c r="G281" s="14">
        <v>56</v>
      </c>
      <c r="H281" s="15" t="s">
        <v>338</v>
      </c>
      <c r="I281" s="14">
        <v>493</v>
      </c>
      <c r="J281" s="16" t="s">
        <v>339</v>
      </c>
      <c r="K281" s="14">
        <v>539</v>
      </c>
      <c r="L281" s="16" t="s">
        <v>340</v>
      </c>
      <c r="M281" s="44"/>
      <c r="N281" s="45" t="s">
        <v>46</v>
      </c>
      <c r="O281" s="45">
        <v>7646</v>
      </c>
      <c r="P281" s="16" t="s">
        <v>342</v>
      </c>
      <c r="Q281" s="16" t="s">
        <v>348</v>
      </c>
      <c r="R281" s="16"/>
      <c r="S281" s="103" t="s">
        <v>467</v>
      </c>
      <c r="T281" s="17" t="s">
        <v>43</v>
      </c>
      <c r="U281" s="17" t="s">
        <v>341</v>
      </c>
      <c r="V281" s="14" t="s">
        <v>64</v>
      </c>
      <c r="W281" s="58">
        <v>1</v>
      </c>
      <c r="X281" s="58">
        <f>+AA281+AC281+AF281+AI281+AL281</f>
        <v>1</v>
      </c>
      <c r="Y281" s="54">
        <f t="shared" si="124"/>
        <v>0</v>
      </c>
      <c r="Z281" s="25">
        <v>0.2</v>
      </c>
      <c r="AA281" s="68">
        <v>0.19</v>
      </c>
      <c r="AB281" s="26">
        <f t="shared" si="121"/>
        <v>0.95</v>
      </c>
      <c r="AC281" s="35">
        <v>0.21</v>
      </c>
      <c r="AD281" s="21">
        <v>0.21</v>
      </c>
      <c r="AE281" s="20">
        <f t="shared" si="113"/>
        <v>1</v>
      </c>
      <c r="AF281" s="35">
        <v>0.2</v>
      </c>
      <c r="AG281" s="30">
        <v>0.2</v>
      </c>
      <c r="AH281" s="26">
        <f t="shared" si="102"/>
        <v>1</v>
      </c>
      <c r="AI281" s="200">
        <v>0.2</v>
      </c>
      <c r="AJ281" s="30">
        <v>0.2</v>
      </c>
      <c r="AK281" s="229">
        <f t="shared" si="104"/>
        <v>1</v>
      </c>
      <c r="AL281" s="35">
        <v>0.2</v>
      </c>
      <c r="AM281" s="21"/>
      <c r="AN281" s="20">
        <f t="shared" si="120"/>
        <v>0</v>
      </c>
      <c r="AO281" s="55"/>
      <c r="AP281" s="55"/>
      <c r="AQ281" s="51"/>
      <c r="AR281" s="51"/>
      <c r="AS281" s="23" t="s">
        <v>431</v>
      </c>
    </row>
    <row r="282" spans="1:45" ht="63" x14ac:dyDescent="0.25">
      <c r="A282" s="14">
        <v>5</v>
      </c>
      <c r="B282" s="15" t="s">
        <v>324</v>
      </c>
      <c r="C282" s="14">
        <v>30</v>
      </c>
      <c r="D282" s="15" t="s">
        <v>325</v>
      </c>
      <c r="E282" s="14">
        <v>15</v>
      </c>
      <c r="F282" s="15" t="s">
        <v>326</v>
      </c>
      <c r="G282" s="14">
        <v>56</v>
      </c>
      <c r="H282" s="15" t="s">
        <v>338</v>
      </c>
      <c r="I282" s="14">
        <v>493</v>
      </c>
      <c r="J282" s="16" t="s">
        <v>339</v>
      </c>
      <c r="K282" s="14">
        <v>539</v>
      </c>
      <c r="L282" s="16" t="s">
        <v>340</v>
      </c>
      <c r="M282" s="44"/>
      <c r="N282" s="45" t="s">
        <v>42</v>
      </c>
      <c r="O282" s="46"/>
      <c r="P282" s="47"/>
      <c r="Q282" s="47"/>
      <c r="R282" s="47"/>
      <c r="S282" s="48">
        <v>1</v>
      </c>
      <c r="T282" s="31" t="s">
        <v>104</v>
      </c>
      <c r="U282" s="31"/>
      <c r="V282" s="14" t="s">
        <v>45</v>
      </c>
      <c r="W282" s="49">
        <v>1</v>
      </c>
      <c r="X282" s="49">
        <f>+AC282</f>
        <v>1</v>
      </c>
      <c r="Y282" s="49">
        <f t="shared" si="124"/>
        <v>0</v>
      </c>
      <c r="Z282" s="18">
        <v>1</v>
      </c>
      <c r="AA282" s="19">
        <v>1</v>
      </c>
      <c r="AB282" s="26">
        <f t="shared" si="121"/>
        <v>1</v>
      </c>
      <c r="AC282" s="18">
        <v>1</v>
      </c>
      <c r="AD282" s="19">
        <v>1</v>
      </c>
      <c r="AE282" s="20">
        <f t="shared" si="113"/>
        <v>1</v>
      </c>
      <c r="AF282" s="18">
        <v>1</v>
      </c>
      <c r="AG282" s="50">
        <v>1</v>
      </c>
      <c r="AH282" s="26">
        <f t="shared" si="102"/>
        <v>1</v>
      </c>
      <c r="AI282" s="220">
        <v>1</v>
      </c>
      <c r="AJ282" s="220">
        <v>1</v>
      </c>
      <c r="AK282" s="229">
        <f t="shared" si="104"/>
        <v>1</v>
      </c>
      <c r="AL282" s="18">
        <v>1</v>
      </c>
      <c r="AM282" s="21"/>
      <c r="AN282" s="20">
        <f t="shared" si="120"/>
        <v>0</v>
      </c>
      <c r="AO282" s="194">
        <f>+(AD282+AA282+AG282+AJ282)/(AC282+Z282+AF282+AI282)</f>
        <v>1</v>
      </c>
      <c r="AP282" s="194">
        <f>+(AM282+AJ282+AG282+AD282+AA282)/(Z282+AC282+AF282+AI282+AL282)</f>
        <v>0.8</v>
      </c>
      <c r="AQ282" s="51">
        <v>0.25</v>
      </c>
      <c r="AR282" s="51">
        <v>0.05</v>
      </c>
      <c r="AS282" s="23" t="s">
        <v>431</v>
      </c>
    </row>
    <row r="283" spans="1:45" ht="47.25" x14ac:dyDescent="0.25">
      <c r="A283" s="14">
        <v>5</v>
      </c>
      <c r="B283" s="15" t="s">
        <v>324</v>
      </c>
      <c r="C283" s="14">
        <v>30</v>
      </c>
      <c r="D283" s="15" t="s">
        <v>325</v>
      </c>
      <c r="E283" s="14">
        <v>15</v>
      </c>
      <c r="F283" s="15" t="s">
        <v>326</v>
      </c>
      <c r="G283" s="14">
        <v>56</v>
      </c>
      <c r="H283" s="15" t="s">
        <v>338</v>
      </c>
      <c r="I283" s="14">
        <v>493</v>
      </c>
      <c r="J283" s="16" t="s">
        <v>339</v>
      </c>
      <c r="K283" s="14">
        <v>539</v>
      </c>
      <c r="L283" s="16" t="s">
        <v>340</v>
      </c>
      <c r="M283" s="44"/>
      <c r="N283" s="45" t="s">
        <v>46</v>
      </c>
      <c r="O283" s="45">
        <v>7857</v>
      </c>
      <c r="P283" s="16" t="s">
        <v>349</v>
      </c>
      <c r="Q283" s="16" t="s">
        <v>350</v>
      </c>
      <c r="R283" s="16"/>
      <c r="S283" s="63"/>
      <c r="T283" s="31" t="s">
        <v>104</v>
      </c>
      <c r="U283" s="31"/>
      <c r="V283" s="14" t="s">
        <v>56</v>
      </c>
      <c r="W283" s="49">
        <v>0.9</v>
      </c>
      <c r="X283" s="49">
        <f>AL283</f>
        <v>0.9</v>
      </c>
      <c r="Y283" s="58">
        <f t="shared" si="124"/>
        <v>0</v>
      </c>
      <c r="Z283" s="18">
        <v>0.82</v>
      </c>
      <c r="AA283" s="19">
        <v>0.82</v>
      </c>
      <c r="AB283" s="26">
        <f t="shared" si="121"/>
        <v>1</v>
      </c>
      <c r="AC283" s="18">
        <v>0.84</v>
      </c>
      <c r="AD283" s="19">
        <v>0.84</v>
      </c>
      <c r="AE283" s="20">
        <f t="shared" si="113"/>
        <v>1</v>
      </c>
      <c r="AF283" s="18">
        <v>0.86</v>
      </c>
      <c r="AG283" s="50">
        <v>0.86</v>
      </c>
      <c r="AH283" s="26">
        <f t="shared" si="102"/>
        <v>1</v>
      </c>
      <c r="AI283" s="197">
        <v>0.88</v>
      </c>
      <c r="AJ283" s="197">
        <v>0.88</v>
      </c>
      <c r="AK283" s="228">
        <f t="shared" si="104"/>
        <v>1</v>
      </c>
      <c r="AL283" s="18">
        <v>0.9</v>
      </c>
      <c r="AM283" s="21"/>
      <c r="AN283" s="20">
        <f t="shared" si="120"/>
        <v>0</v>
      </c>
      <c r="AO283" s="55"/>
      <c r="AP283" s="55"/>
      <c r="AQ283" s="51"/>
      <c r="AR283" s="51"/>
      <c r="AS283" s="23" t="s">
        <v>431</v>
      </c>
    </row>
    <row r="284" spans="1:45" ht="47.25" x14ac:dyDescent="0.25">
      <c r="A284" s="14">
        <v>5</v>
      </c>
      <c r="B284" s="15" t="s">
        <v>324</v>
      </c>
      <c r="C284" s="14">
        <v>30</v>
      </c>
      <c r="D284" s="15" t="s">
        <v>325</v>
      </c>
      <c r="E284" s="14">
        <v>15</v>
      </c>
      <c r="F284" s="15" t="s">
        <v>326</v>
      </c>
      <c r="G284" s="14">
        <v>56</v>
      </c>
      <c r="H284" s="15" t="s">
        <v>338</v>
      </c>
      <c r="I284" s="14">
        <v>493</v>
      </c>
      <c r="J284" s="16" t="s">
        <v>339</v>
      </c>
      <c r="K284" s="14">
        <v>539</v>
      </c>
      <c r="L284" s="16" t="s">
        <v>340</v>
      </c>
      <c r="M284" s="44"/>
      <c r="N284" s="45" t="s">
        <v>46</v>
      </c>
      <c r="O284" s="45">
        <v>7857</v>
      </c>
      <c r="P284" s="16" t="s">
        <v>349</v>
      </c>
      <c r="Q284" s="16" t="s">
        <v>351</v>
      </c>
      <c r="R284" s="16"/>
      <c r="S284" s="103" t="s">
        <v>467</v>
      </c>
      <c r="T284" s="31" t="s">
        <v>104</v>
      </c>
      <c r="U284" s="31"/>
      <c r="V284" s="14" t="s">
        <v>45</v>
      </c>
      <c r="W284" s="49">
        <v>1</v>
      </c>
      <c r="X284" s="49">
        <f t="shared" ref="X284" si="127">+AC284</f>
        <v>1</v>
      </c>
      <c r="Y284" s="49">
        <f t="shared" ref="Y284" si="128">+W284-X284</f>
        <v>0</v>
      </c>
      <c r="Z284" s="18">
        <v>1</v>
      </c>
      <c r="AA284" s="19">
        <v>1</v>
      </c>
      <c r="AB284" s="26">
        <f t="shared" ref="AB284" si="129">+AA284/Z284</f>
        <v>1</v>
      </c>
      <c r="AC284" s="18">
        <v>1</v>
      </c>
      <c r="AD284" s="19">
        <v>1</v>
      </c>
      <c r="AE284" s="20">
        <f t="shared" ref="AE284" si="130">+AD284/AC284</f>
        <v>1</v>
      </c>
      <c r="AF284" s="18">
        <v>1</v>
      </c>
      <c r="AG284" s="50">
        <v>1</v>
      </c>
      <c r="AH284" s="26">
        <f t="shared" ref="AH284" si="131">+AG284/AF284</f>
        <v>1</v>
      </c>
      <c r="AI284" s="220">
        <v>1</v>
      </c>
      <c r="AJ284" s="220">
        <v>1</v>
      </c>
      <c r="AK284" s="229">
        <f t="shared" ref="AK284" si="132">+AJ284/AI284</f>
        <v>1</v>
      </c>
      <c r="AL284" s="18">
        <v>1</v>
      </c>
      <c r="AM284" s="21"/>
      <c r="AN284" s="20">
        <f t="shared" ref="AN284" si="133">+AM284/AL284</f>
        <v>0</v>
      </c>
      <c r="AO284" s="55"/>
      <c r="AP284" s="55"/>
      <c r="AQ284" s="51"/>
      <c r="AR284" s="51"/>
      <c r="AS284" s="23" t="s">
        <v>431</v>
      </c>
    </row>
    <row r="285" spans="1:45" ht="63" x14ac:dyDescent="0.25">
      <c r="A285" s="14">
        <v>5</v>
      </c>
      <c r="B285" s="15" t="s">
        <v>324</v>
      </c>
      <c r="C285" s="14">
        <v>30</v>
      </c>
      <c r="D285" s="15" t="s">
        <v>325</v>
      </c>
      <c r="E285" s="14">
        <v>15</v>
      </c>
      <c r="F285" s="15" t="s">
        <v>326</v>
      </c>
      <c r="G285" s="14">
        <v>56</v>
      </c>
      <c r="H285" s="15" t="s">
        <v>338</v>
      </c>
      <c r="I285" s="14">
        <v>493</v>
      </c>
      <c r="J285" s="16" t="s">
        <v>339</v>
      </c>
      <c r="K285" s="14">
        <v>539</v>
      </c>
      <c r="L285" s="16" t="s">
        <v>340</v>
      </c>
      <c r="M285" s="44"/>
      <c r="N285" s="45" t="s">
        <v>46</v>
      </c>
      <c r="O285" s="45">
        <v>7857</v>
      </c>
      <c r="P285" s="16" t="s">
        <v>349</v>
      </c>
      <c r="Q285" s="16" t="s">
        <v>458</v>
      </c>
      <c r="R285" s="16"/>
      <c r="S285" s="63"/>
      <c r="T285" s="31" t="s">
        <v>104</v>
      </c>
      <c r="U285" s="31"/>
      <c r="V285" s="14" t="s">
        <v>45</v>
      </c>
      <c r="W285" s="49">
        <v>1</v>
      </c>
      <c r="X285" s="49">
        <f t="shared" ref="X285:X286" si="134">+AC285</f>
        <v>1</v>
      </c>
      <c r="Y285" s="49">
        <f t="shared" si="124"/>
        <v>0</v>
      </c>
      <c r="Z285" s="18">
        <v>0</v>
      </c>
      <c r="AA285" s="19">
        <v>0</v>
      </c>
      <c r="AB285" s="26" t="s">
        <v>94</v>
      </c>
      <c r="AC285" s="18">
        <v>1</v>
      </c>
      <c r="AD285" s="19">
        <v>1</v>
      </c>
      <c r="AE285" s="20">
        <f t="shared" si="113"/>
        <v>1</v>
      </c>
      <c r="AF285" s="18">
        <v>0</v>
      </c>
      <c r="AG285" s="21">
        <v>0</v>
      </c>
      <c r="AH285" s="20" t="s">
        <v>94</v>
      </c>
      <c r="AI285" s="197">
        <v>0</v>
      </c>
      <c r="AJ285" s="21">
        <v>0</v>
      </c>
      <c r="AK285" s="227" t="s">
        <v>94</v>
      </c>
      <c r="AL285" s="18">
        <v>0</v>
      </c>
      <c r="AM285" s="21">
        <v>0</v>
      </c>
      <c r="AN285" s="20" t="s">
        <v>94</v>
      </c>
      <c r="AO285" s="55"/>
      <c r="AP285" s="55"/>
      <c r="AQ285" s="51"/>
      <c r="AR285" s="51"/>
      <c r="AS285" s="23" t="s">
        <v>431</v>
      </c>
    </row>
    <row r="286" spans="1:45" ht="63" x14ac:dyDescent="0.25">
      <c r="A286" s="14">
        <v>5</v>
      </c>
      <c r="B286" s="15" t="s">
        <v>324</v>
      </c>
      <c r="C286" s="14">
        <v>30</v>
      </c>
      <c r="D286" s="15" t="s">
        <v>325</v>
      </c>
      <c r="E286" s="14">
        <v>15</v>
      </c>
      <c r="F286" s="15" t="s">
        <v>326</v>
      </c>
      <c r="G286" s="14">
        <v>56</v>
      </c>
      <c r="H286" s="15" t="s">
        <v>338</v>
      </c>
      <c r="I286" s="14">
        <v>493</v>
      </c>
      <c r="J286" s="16" t="s">
        <v>339</v>
      </c>
      <c r="K286" s="14">
        <v>539</v>
      </c>
      <c r="L286" s="16" t="s">
        <v>340</v>
      </c>
      <c r="M286" s="44"/>
      <c r="N286" s="45" t="s">
        <v>42</v>
      </c>
      <c r="O286" s="46"/>
      <c r="P286" s="47"/>
      <c r="Q286" s="47"/>
      <c r="R286" s="47"/>
      <c r="S286" s="48">
        <v>1</v>
      </c>
      <c r="T286" s="24" t="s">
        <v>55</v>
      </c>
      <c r="U286" s="24"/>
      <c r="V286" s="14" t="s">
        <v>45</v>
      </c>
      <c r="W286" s="49">
        <v>1</v>
      </c>
      <c r="X286" s="49">
        <f t="shared" si="134"/>
        <v>1</v>
      </c>
      <c r="Y286" s="49">
        <f t="shared" si="124"/>
        <v>0</v>
      </c>
      <c r="Z286" s="18">
        <v>1</v>
      </c>
      <c r="AA286" s="19">
        <v>0.72</v>
      </c>
      <c r="AB286" s="26">
        <f t="shared" si="121"/>
        <v>0.72</v>
      </c>
      <c r="AC286" s="18">
        <v>1</v>
      </c>
      <c r="AD286" s="19">
        <v>1</v>
      </c>
      <c r="AE286" s="20">
        <f t="shared" si="113"/>
        <v>1</v>
      </c>
      <c r="AF286" s="18">
        <v>1</v>
      </c>
      <c r="AG286" s="70">
        <v>1</v>
      </c>
      <c r="AH286" s="26">
        <f t="shared" si="102"/>
        <v>1</v>
      </c>
      <c r="AI286" s="197">
        <v>1</v>
      </c>
      <c r="AJ286" s="95">
        <v>1</v>
      </c>
      <c r="AK286" s="229">
        <f t="shared" si="104"/>
        <v>1</v>
      </c>
      <c r="AL286" s="18">
        <v>1</v>
      </c>
      <c r="AM286" s="21"/>
      <c r="AN286" s="20">
        <f t="shared" si="120"/>
        <v>0</v>
      </c>
      <c r="AO286" s="194">
        <v>0.93</v>
      </c>
      <c r="AP286" s="194">
        <f>+(AM286+AJ286+AG286+AD286+AA286)/(Z286+AC286+AF286+AI286+AL286)</f>
        <v>0.74399999999999999</v>
      </c>
      <c r="AQ286" s="51">
        <v>0.3</v>
      </c>
      <c r="AR286" s="51">
        <v>0.06</v>
      </c>
      <c r="AS286" s="23" t="s">
        <v>430</v>
      </c>
    </row>
    <row r="287" spans="1:45" ht="47.25" x14ac:dyDescent="0.25">
      <c r="A287" s="14">
        <v>5</v>
      </c>
      <c r="B287" s="15" t="s">
        <v>324</v>
      </c>
      <c r="C287" s="14">
        <v>30</v>
      </c>
      <c r="D287" s="15" t="s">
        <v>325</v>
      </c>
      <c r="E287" s="14">
        <v>15</v>
      </c>
      <c r="F287" s="15" t="s">
        <v>326</v>
      </c>
      <c r="G287" s="14">
        <v>56</v>
      </c>
      <c r="H287" s="15" t="s">
        <v>338</v>
      </c>
      <c r="I287" s="14">
        <v>493</v>
      </c>
      <c r="J287" s="16" t="s">
        <v>339</v>
      </c>
      <c r="K287" s="14">
        <v>539</v>
      </c>
      <c r="L287" s="16" t="s">
        <v>340</v>
      </c>
      <c r="M287" s="44"/>
      <c r="N287" s="45" t="s">
        <v>46</v>
      </c>
      <c r="O287" s="45">
        <v>7902</v>
      </c>
      <c r="P287" s="16" t="s">
        <v>352</v>
      </c>
      <c r="Q287" s="16" t="s">
        <v>564</v>
      </c>
      <c r="R287" s="16"/>
      <c r="S287" s="63"/>
      <c r="T287" s="24" t="s">
        <v>55</v>
      </c>
      <c r="U287" s="27"/>
      <c r="V287" s="14" t="s">
        <v>56</v>
      </c>
      <c r="W287" s="54">
        <v>2600000</v>
      </c>
      <c r="X287" s="54">
        <f>+AL287</f>
        <v>3550000</v>
      </c>
      <c r="Y287" s="58">
        <f t="shared" si="124"/>
        <v>-950000</v>
      </c>
      <c r="Z287" s="34">
        <v>1985000</v>
      </c>
      <c r="AA287" s="57">
        <v>2109365</v>
      </c>
      <c r="AB287" s="26">
        <f t="shared" si="121"/>
        <v>1.0626523929471032</v>
      </c>
      <c r="AC287" s="35">
        <v>2285000</v>
      </c>
      <c r="AD287" s="57">
        <v>2285008</v>
      </c>
      <c r="AE287" s="20">
        <f t="shared" si="113"/>
        <v>1.000003501094092</v>
      </c>
      <c r="AF287" s="35">
        <v>2700000</v>
      </c>
      <c r="AG287" s="96">
        <v>2614637</v>
      </c>
      <c r="AH287" s="26">
        <f t="shared" si="102"/>
        <v>0.96838407407407412</v>
      </c>
      <c r="AI287" s="199">
        <v>2915000</v>
      </c>
      <c r="AJ287" s="199">
        <v>2939830</v>
      </c>
      <c r="AK287" s="228">
        <f t="shared" si="104"/>
        <v>1.0085180102915952</v>
      </c>
      <c r="AL287" s="35">
        <v>3550000</v>
      </c>
      <c r="AM287" s="21"/>
      <c r="AN287" s="20">
        <f t="shared" si="120"/>
        <v>0</v>
      </c>
      <c r="AO287" s="55"/>
      <c r="AP287" s="55"/>
      <c r="AQ287" s="51"/>
      <c r="AR287" s="51"/>
      <c r="AS287" s="23" t="s">
        <v>430</v>
      </c>
    </row>
    <row r="288" spans="1:45" ht="47.25" x14ac:dyDescent="0.25">
      <c r="A288" s="14">
        <v>5</v>
      </c>
      <c r="B288" s="15" t="s">
        <v>324</v>
      </c>
      <c r="C288" s="14">
        <v>30</v>
      </c>
      <c r="D288" s="15" t="s">
        <v>325</v>
      </c>
      <c r="E288" s="14">
        <v>15</v>
      </c>
      <c r="F288" s="15" t="s">
        <v>326</v>
      </c>
      <c r="G288" s="14">
        <v>56</v>
      </c>
      <c r="H288" s="15" t="s">
        <v>338</v>
      </c>
      <c r="I288" s="14">
        <v>493</v>
      </c>
      <c r="J288" s="16" t="s">
        <v>339</v>
      </c>
      <c r="K288" s="14">
        <v>539</v>
      </c>
      <c r="L288" s="16" t="s">
        <v>340</v>
      </c>
      <c r="M288" s="44"/>
      <c r="N288" s="45" t="s">
        <v>46</v>
      </c>
      <c r="O288" s="45">
        <v>7902</v>
      </c>
      <c r="P288" s="16" t="s">
        <v>352</v>
      </c>
      <c r="Q288" s="16" t="s">
        <v>633</v>
      </c>
      <c r="R288" s="16"/>
      <c r="S288" s="63"/>
      <c r="T288" s="24" t="s">
        <v>55</v>
      </c>
      <c r="U288" s="27"/>
      <c r="V288" s="14" t="s">
        <v>64</v>
      </c>
      <c r="W288" s="54">
        <v>10200</v>
      </c>
      <c r="X288" s="54">
        <f t="shared" ref="X288:X289" si="135">+Z288+AC288+AF288+AI288+AL288</f>
        <v>19450</v>
      </c>
      <c r="Y288" s="54">
        <f t="shared" si="124"/>
        <v>-9250</v>
      </c>
      <c r="Z288" s="34">
        <v>600</v>
      </c>
      <c r="AA288" s="57">
        <v>1538</v>
      </c>
      <c r="AB288" s="26">
        <f t="shared" si="121"/>
        <v>2.5633333333333335</v>
      </c>
      <c r="AC288" s="25">
        <v>4050</v>
      </c>
      <c r="AD288" s="57">
        <v>4050</v>
      </c>
      <c r="AE288" s="20">
        <f t="shared" si="113"/>
        <v>1</v>
      </c>
      <c r="AF288" s="25">
        <v>7500</v>
      </c>
      <c r="AG288" s="96">
        <v>7500</v>
      </c>
      <c r="AH288" s="26">
        <f t="shared" si="102"/>
        <v>1</v>
      </c>
      <c r="AI288" s="199">
        <v>6200</v>
      </c>
      <c r="AJ288" s="199">
        <v>6200</v>
      </c>
      <c r="AK288" s="228">
        <f t="shared" si="104"/>
        <v>1</v>
      </c>
      <c r="AL288" s="25">
        <v>1100</v>
      </c>
      <c r="AM288" s="21"/>
      <c r="AN288" s="20">
        <f t="shared" si="120"/>
        <v>0</v>
      </c>
      <c r="AO288" s="55"/>
      <c r="AP288" s="55"/>
      <c r="AQ288" s="51"/>
      <c r="AR288" s="51"/>
      <c r="AS288" s="23" t="s">
        <v>430</v>
      </c>
    </row>
    <row r="289" spans="1:45" ht="63" customHeight="1" x14ac:dyDescent="0.25">
      <c r="A289" s="14">
        <v>5</v>
      </c>
      <c r="B289" s="15" t="s">
        <v>324</v>
      </c>
      <c r="C289" s="14">
        <v>30</v>
      </c>
      <c r="D289" s="15" t="s">
        <v>325</v>
      </c>
      <c r="E289" s="14">
        <v>15</v>
      </c>
      <c r="F289" s="15" t="s">
        <v>326</v>
      </c>
      <c r="G289" s="14">
        <v>56</v>
      </c>
      <c r="H289" s="15" t="s">
        <v>338</v>
      </c>
      <c r="I289" s="14">
        <v>493</v>
      </c>
      <c r="J289" s="16" t="s">
        <v>339</v>
      </c>
      <c r="K289" s="14">
        <v>539</v>
      </c>
      <c r="L289" s="16" t="s">
        <v>340</v>
      </c>
      <c r="M289" s="44"/>
      <c r="N289" s="45" t="s">
        <v>46</v>
      </c>
      <c r="O289" s="45">
        <v>7902</v>
      </c>
      <c r="P289" s="16" t="s">
        <v>352</v>
      </c>
      <c r="Q289" s="16" t="s">
        <v>634</v>
      </c>
      <c r="R289" s="16"/>
      <c r="S289" s="63"/>
      <c r="T289" s="24" t="s">
        <v>55</v>
      </c>
      <c r="U289" s="27"/>
      <c r="V289" s="14" t="s">
        <v>64</v>
      </c>
      <c r="W289" s="54">
        <v>6200000</v>
      </c>
      <c r="X289" s="54">
        <f t="shared" si="135"/>
        <v>15128026</v>
      </c>
      <c r="Y289" s="54">
        <f t="shared" si="124"/>
        <v>-8928026</v>
      </c>
      <c r="Z289" s="34">
        <v>800000</v>
      </c>
      <c r="AA289" s="57">
        <v>899683</v>
      </c>
      <c r="AB289" s="26">
        <f t="shared" si="121"/>
        <v>1.1246037499999999</v>
      </c>
      <c r="AC289" s="25">
        <v>2680000</v>
      </c>
      <c r="AD289" s="57">
        <v>2691647</v>
      </c>
      <c r="AE289" s="20">
        <f t="shared" si="113"/>
        <v>1.0043458955223881</v>
      </c>
      <c r="AF289" s="25">
        <v>4810000</v>
      </c>
      <c r="AG289" s="96">
        <v>4810010</v>
      </c>
      <c r="AH289" s="26">
        <f t="shared" si="102"/>
        <v>1.0000020790020789</v>
      </c>
      <c r="AI289" s="199">
        <v>4597978</v>
      </c>
      <c r="AJ289" s="199">
        <v>4597978</v>
      </c>
      <c r="AK289" s="228">
        <f t="shared" si="104"/>
        <v>1</v>
      </c>
      <c r="AL289" s="25">
        <v>2240048</v>
      </c>
      <c r="AM289" s="21"/>
      <c r="AN289" s="20">
        <f t="shared" si="120"/>
        <v>0</v>
      </c>
      <c r="AO289" s="55"/>
      <c r="AP289" s="55"/>
      <c r="AQ289" s="51"/>
      <c r="AR289" s="51"/>
      <c r="AS289" s="23" t="s">
        <v>430</v>
      </c>
    </row>
    <row r="290" spans="1:45" ht="63" x14ac:dyDescent="0.25">
      <c r="A290" s="14">
        <v>5</v>
      </c>
      <c r="B290" s="15" t="s">
        <v>324</v>
      </c>
      <c r="C290" s="14">
        <v>30</v>
      </c>
      <c r="D290" s="15" t="s">
        <v>325</v>
      </c>
      <c r="E290" s="14">
        <v>15</v>
      </c>
      <c r="F290" s="15" t="s">
        <v>326</v>
      </c>
      <c r="G290" s="14">
        <v>56</v>
      </c>
      <c r="H290" s="15" t="s">
        <v>338</v>
      </c>
      <c r="I290" s="14">
        <v>493</v>
      </c>
      <c r="J290" s="16" t="s">
        <v>339</v>
      </c>
      <c r="K290" s="14">
        <v>539</v>
      </c>
      <c r="L290" s="16" t="s">
        <v>340</v>
      </c>
      <c r="M290" s="44"/>
      <c r="N290" s="45" t="s">
        <v>46</v>
      </c>
      <c r="O290" s="45">
        <v>7902</v>
      </c>
      <c r="P290" s="16" t="s">
        <v>352</v>
      </c>
      <c r="Q290" s="16" t="s">
        <v>353</v>
      </c>
      <c r="R290" s="16"/>
      <c r="S290" s="63"/>
      <c r="T290" s="24" t="s">
        <v>55</v>
      </c>
      <c r="U290" s="27"/>
      <c r="V290" s="14" t="s">
        <v>56</v>
      </c>
      <c r="W290" s="58">
        <v>100</v>
      </c>
      <c r="X290" s="58">
        <f>+AL290</f>
        <v>100</v>
      </c>
      <c r="Y290" s="58">
        <f t="shared" si="124"/>
        <v>0</v>
      </c>
      <c r="Z290" s="35">
        <v>72</v>
      </c>
      <c r="AA290" s="21">
        <v>72</v>
      </c>
      <c r="AB290" s="26">
        <f t="shared" si="121"/>
        <v>1</v>
      </c>
      <c r="AC290" s="35">
        <v>80</v>
      </c>
      <c r="AD290" s="21">
        <v>80</v>
      </c>
      <c r="AE290" s="20">
        <f t="shared" si="113"/>
        <v>1</v>
      </c>
      <c r="AF290" s="35">
        <v>88</v>
      </c>
      <c r="AG290" s="59">
        <v>88</v>
      </c>
      <c r="AH290" s="26">
        <f t="shared" si="102"/>
        <v>1</v>
      </c>
      <c r="AI290" s="200">
        <v>95</v>
      </c>
      <c r="AJ290" s="30">
        <v>95</v>
      </c>
      <c r="AK290" s="228">
        <f t="shared" si="104"/>
        <v>1</v>
      </c>
      <c r="AL290" s="25">
        <v>100</v>
      </c>
      <c r="AM290" s="21"/>
      <c r="AN290" s="20">
        <f t="shared" si="120"/>
        <v>0</v>
      </c>
      <c r="AO290" s="55"/>
      <c r="AP290" s="55"/>
      <c r="AQ290" s="51"/>
      <c r="AR290" s="51"/>
      <c r="AS290" s="23" t="s">
        <v>430</v>
      </c>
    </row>
    <row r="291" spans="1:45" ht="63" x14ac:dyDescent="0.25">
      <c r="A291" s="14">
        <v>5</v>
      </c>
      <c r="B291" s="15" t="s">
        <v>324</v>
      </c>
      <c r="C291" s="14">
        <v>30</v>
      </c>
      <c r="D291" s="15" t="s">
        <v>325</v>
      </c>
      <c r="E291" s="14">
        <v>15</v>
      </c>
      <c r="F291" s="15" t="s">
        <v>326</v>
      </c>
      <c r="G291" s="14">
        <v>56</v>
      </c>
      <c r="H291" s="15" t="s">
        <v>338</v>
      </c>
      <c r="I291" s="14">
        <v>493</v>
      </c>
      <c r="J291" s="16" t="s">
        <v>339</v>
      </c>
      <c r="K291" s="14">
        <v>539</v>
      </c>
      <c r="L291" s="16" t="s">
        <v>340</v>
      </c>
      <c r="M291" s="44"/>
      <c r="N291" s="45" t="s">
        <v>46</v>
      </c>
      <c r="O291" s="45">
        <v>7902</v>
      </c>
      <c r="P291" s="16" t="s">
        <v>352</v>
      </c>
      <c r="Q291" s="16" t="s">
        <v>354</v>
      </c>
      <c r="R291" s="16"/>
      <c r="S291" s="63"/>
      <c r="T291" s="24" t="s">
        <v>55</v>
      </c>
      <c r="U291" s="27"/>
      <c r="V291" s="14" t="s">
        <v>64</v>
      </c>
      <c r="W291" s="54">
        <v>100</v>
      </c>
      <c r="X291" s="54">
        <f>+Z291+AC291+AF291+AI291+AL291</f>
        <v>100</v>
      </c>
      <c r="Y291" s="54">
        <f t="shared" si="124"/>
        <v>0</v>
      </c>
      <c r="Z291" s="25">
        <v>15</v>
      </c>
      <c r="AA291" s="68">
        <v>15</v>
      </c>
      <c r="AB291" s="26">
        <f t="shared" si="121"/>
        <v>1</v>
      </c>
      <c r="AC291" s="25">
        <v>25</v>
      </c>
      <c r="AD291" s="68">
        <v>25</v>
      </c>
      <c r="AE291" s="20">
        <f t="shared" si="113"/>
        <v>1</v>
      </c>
      <c r="AF291" s="25">
        <v>25</v>
      </c>
      <c r="AG291" s="59">
        <v>25</v>
      </c>
      <c r="AH291" s="26">
        <f t="shared" si="102"/>
        <v>1</v>
      </c>
      <c r="AI291" s="199">
        <v>25</v>
      </c>
      <c r="AJ291" s="59">
        <v>25</v>
      </c>
      <c r="AK291" s="228">
        <f t="shared" si="104"/>
        <v>1</v>
      </c>
      <c r="AL291" s="25">
        <v>10</v>
      </c>
      <c r="AM291" s="21"/>
      <c r="AN291" s="20">
        <f t="shared" si="120"/>
        <v>0</v>
      </c>
      <c r="AO291" s="55"/>
      <c r="AP291" s="55"/>
      <c r="AQ291" s="51"/>
      <c r="AR291" s="51"/>
      <c r="AS291" s="23" t="s">
        <v>430</v>
      </c>
    </row>
    <row r="292" spans="1:45" ht="63" x14ac:dyDescent="0.25">
      <c r="A292" s="14">
        <v>5</v>
      </c>
      <c r="B292" s="15" t="s">
        <v>324</v>
      </c>
      <c r="C292" s="14">
        <v>30</v>
      </c>
      <c r="D292" s="15" t="s">
        <v>325</v>
      </c>
      <c r="E292" s="14">
        <v>15</v>
      </c>
      <c r="F292" s="15" t="s">
        <v>326</v>
      </c>
      <c r="G292" s="14">
        <v>56</v>
      </c>
      <c r="H292" s="15" t="s">
        <v>338</v>
      </c>
      <c r="I292" s="14">
        <v>493</v>
      </c>
      <c r="J292" s="16" t="s">
        <v>339</v>
      </c>
      <c r="K292" s="14">
        <v>539</v>
      </c>
      <c r="L292" s="16" t="s">
        <v>340</v>
      </c>
      <c r="M292" s="44"/>
      <c r="N292" s="45" t="s">
        <v>46</v>
      </c>
      <c r="O292" s="45">
        <v>7902</v>
      </c>
      <c r="P292" s="16" t="s">
        <v>352</v>
      </c>
      <c r="Q292" s="16" t="s">
        <v>355</v>
      </c>
      <c r="R292" s="16"/>
      <c r="S292" s="103" t="s">
        <v>467</v>
      </c>
      <c r="T292" s="24" t="s">
        <v>55</v>
      </c>
      <c r="U292" s="27"/>
      <c r="V292" s="14" t="s">
        <v>56</v>
      </c>
      <c r="W292" s="58">
        <v>100</v>
      </c>
      <c r="X292" s="58">
        <f t="shared" ref="X292:X293" si="136">+AL292</f>
        <v>100</v>
      </c>
      <c r="Y292" s="58">
        <f t="shared" si="124"/>
        <v>0</v>
      </c>
      <c r="Z292" s="35">
        <v>33.299999999999997</v>
      </c>
      <c r="AA292" s="21">
        <v>33.299999999999997</v>
      </c>
      <c r="AB292" s="26">
        <f t="shared" si="121"/>
        <v>1</v>
      </c>
      <c r="AC292" s="35">
        <v>58.3</v>
      </c>
      <c r="AD292" s="21">
        <v>58.3</v>
      </c>
      <c r="AE292" s="20">
        <f t="shared" si="113"/>
        <v>1</v>
      </c>
      <c r="AF292" s="35">
        <v>62.5</v>
      </c>
      <c r="AG292" s="21">
        <v>62.5</v>
      </c>
      <c r="AH292" s="26">
        <f t="shared" si="102"/>
        <v>1</v>
      </c>
      <c r="AI292" s="200">
        <v>91.6</v>
      </c>
      <c r="AJ292" s="21">
        <v>91.6</v>
      </c>
      <c r="AK292" s="228">
        <f t="shared" si="104"/>
        <v>1</v>
      </c>
      <c r="AL292" s="25">
        <v>100</v>
      </c>
      <c r="AM292" s="21"/>
      <c r="AN292" s="20">
        <f t="shared" si="120"/>
        <v>0</v>
      </c>
      <c r="AO292" s="55"/>
      <c r="AP292" s="55"/>
      <c r="AQ292" s="51"/>
      <c r="AR292" s="51"/>
      <c r="AS292" s="23" t="s">
        <v>430</v>
      </c>
    </row>
    <row r="293" spans="1:45" ht="63" x14ac:dyDescent="0.25">
      <c r="A293" s="14">
        <v>5</v>
      </c>
      <c r="B293" s="15" t="s">
        <v>324</v>
      </c>
      <c r="C293" s="14">
        <v>30</v>
      </c>
      <c r="D293" s="15" t="s">
        <v>325</v>
      </c>
      <c r="E293" s="14">
        <v>15</v>
      </c>
      <c r="F293" s="15" t="s">
        <v>326</v>
      </c>
      <c r="G293" s="14">
        <v>56</v>
      </c>
      <c r="H293" s="15" t="s">
        <v>338</v>
      </c>
      <c r="I293" s="14">
        <v>493</v>
      </c>
      <c r="J293" s="16" t="s">
        <v>339</v>
      </c>
      <c r="K293" s="14">
        <v>539</v>
      </c>
      <c r="L293" s="16" t="s">
        <v>340</v>
      </c>
      <c r="M293" s="44"/>
      <c r="N293" s="45" t="s">
        <v>46</v>
      </c>
      <c r="O293" s="45">
        <v>7902</v>
      </c>
      <c r="P293" s="16" t="s">
        <v>352</v>
      </c>
      <c r="Q293" s="16" t="s">
        <v>356</v>
      </c>
      <c r="R293" s="16"/>
      <c r="S293" s="63"/>
      <c r="T293" s="24" t="s">
        <v>55</v>
      </c>
      <c r="U293" s="27"/>
      <c r="V293" s="14" t="s">
        <v>56</v>
      </c>
      <c r="W293" s="58">
        <v>100</v>
      </c>
      <c r="X293" s="58">
        <f t="shared" si="136"/>
        <v>100</v>
      </c>
      <c r="Y293" s="58">
        <f t="shared" si="124"/>
        <v>0</v>
      </c>
      <c r="Z293" s="35">
        <v>0</v>
      </c>
      <c r="AA293" s="21">
        <v>0</v>
      </c>
      <c r="AB293" s="64" t="s">
        <v>94</v>
      </c>
      <c r="AC293" s="35">
        <v>50</v>
      </c>
      <c r="AD293" s="21">
        <v>50</v>
      </c>
      <c r="AE293" s="20">
        <f t="shared" si="113"/>
        <v>1</v>
      </c>
      <c r="AF293" s="35">
        <v>70</v>
      </c>
      <c r="AG293" s="30">
        <v>70</v>
      </c>
      <c r="AH293" s="26">
        <f t="shared" si="102"/>
        <v>1</v>
      </c>
      <c r="AI293" s="200">
        <v>90</v>
      </c>
      <c r="AJ293" s="30">
        <v>72</v>
      </c>
      <c r="AK293" s="228">
        <f t="shared" si="104"/>
        <v>0.8</v>
      </c>
      <c r="AL293" s="25">
        <v>100</v>
      </c>
      <c r="AM293" s="21"/>
      <c r="AN293" s="20">
        <f t="shared" si="120"/>
        <v>0</v>
      </c>
      <c r="AO293" s="55"/>
      <c r="AP293" s="55"/>
      <c r="AQ293" s="51"/>
      <c r="AR293" s="51"/>
      <c r="AS293" s="23" t="s">
        <v>430</v>
      </c>
    </row>
    <row r="294" spans="1:45" ht="63" x14ac:dyDescent="0.25">
      <c r="A294" s="14">
        <v>5</v>
      </c>
      <c r="B294" s="15" t="s">
        <v>324</v>
      </c>
      <c r="C294" s="14">
        <v>30</v>
      </c>
      <c r="D294" s="15" t="s">
        <v>325</v>
      </c>
      <c r="E294" s="14">
        <v>15</v>
      </c>
      <c r="F294" s="15" t="s">
        <v>326</v>
      </c>
      <c r="G294" s="14">
        <v>56</v>
      </c>
      <c r="H294" s="15" t="s">
        <v>338</v>
      </c>
      <c r="I294" s="14">
        <v>493</v>
      </c>
      <c r="J294" s="16" t="s">
        <v>339</v>
      </c>
      <c r="K294" s="14">
        <v>539</v>
      </c>
      <c r="L294" s="16" t="s">
        <v>340</v>
      </c>
      <c r="M294" s="44"/>
      <c r="N294" s="45" t="s">
        <v>46</v>
      </c>
      <c r="O294" s="45">
        <v>7902</v>
      </c>
      <c r="P294" s="16" t="s">
        <v>352</v>
      </c>
      <c r="Q294" s="16" t="s">
        <v>357</v>
      </c>
      <c r="R294" s="16"/>
      <c r="S294" s="63"/>
      <c r="T294" s="24" t="s">
        <v>55</v>
      </c>
      <c r="U294" s="27"/>
      <c r="V294" s="14" t="s">
        <v>45</v>
      </c>
      <c r="W294" s="76">
        <v>34</v>
      </c>
      <c r="X294" s="76">
        <f>AL294</f>
        <v>34</v>
      </c>
      <c r="Y294" s="76">
        <f t="shared" si="124"/>
        <v>0</v>
      </c>
      <c r="Z294" s="77">
        <v>34</v>
      </c>
      <c r="AA294" s="21">
        <v>34</v>
      </c>
      <c r="AB294" s="26">
        <f t="shared" ref="AB294:AB300" si="137">+AA294/Z294</f>
        <v>1</v>
      </c>
      <c r="AC294" s="77">
        <v>34</v>
      </c>
      <c r="AD294" s="21">
        <v>34</v>
      </c>
      <c r="AE294" s="20">
        <f t="shared" si="113"/>
        <v>1</v>
      </c>
      <c r="AF294" s="198">
        <v>34</v>
      </c>
      <c r="AG294" s="59">
        <v>34</v>
      </c>
      <c r="AH294" s="26">
        <f t="shared" si="102"/>
        <v>1</v>
      </c>
      <c r="AI294" s="223">
        <v>34</v>
      </c>
      <c r="AJ294" s="30">
        <v>34</v>
      </c>
      <c r="AK294" s="228">
        <f t="shared" si="104"/>
        <v>1</v>
      </c>
      <c r="AL294" s="77">
        <v>34</v>
      </c>
      <c r="AM294" s="21"/>
      <c r="AN294" s="20">
        <f t="shared" si="120"/>
        <v>0</v>
      </c>
      <c r="AO294" s="55"/>
      <c r="AP294" s="55"/>
      <c r="AQ294" s="51"/>
      <c r="AR294" s="51"/>
      <c r="AS294" s="23" t="s">
        <v>430</v>
      </c>
    </row>
    <row r="295" spans="1:45" ht="63" x14ac:dyDescent="0.25">
      <c r="A295" s="14">
        <v>5</v>
      </c>
      <c r="B295" s="15" t="s">
        <v>324</v>
      </c>
      <c r="C295" s="14">
        <v>30</v>
      </c>
      <c r="D295" s="15" t="s">
        <v>325</v>
      </c>
      <c r="E295" s="14">
        <v>15</v>
      </c>
      <c r="F295" s="15" t="s">
        <v>326</v>
      </c>
      <c r="G295" s="14">
        <v>56</v>
      </c>
      <c r="H295" s="15" t="s">
        <v>338</v>
      </c>
      <c r="I295" s="14">
        <v>493</v>
      </c>
      <c r="J295" s="16" t="s">
        <v>339</v>
      </c>
      <c r="K295" s="14">
        <v>539</v>
      </c>
      <c r="L295" s="16" t="s">
        <v>340</v>
      </c>
      <c r="M295" s="44"/>
      <c r="N295" s="45" t="s">
        <v>42</v>
      </c>
      <c r="O295" s="46"/>
      <c r="P295" s="47"/>
      <c r="Q295" s="47"/>
      <c r="R295" s="47"/>
      <c r="S295" s="48">
        <v>1</v>
      </c>
      <c r="T295" s="27" t="s">
        <v>69</v>
      </c>
      <c r="U295" s="27"/>
      <c r="V295" s="14" t="s">
        <v>45</v>
      </c>
      <c r="W295" s="49">
        <v>1</v>
      </c>
      <c r="X295" s="49">
        <f>+AC295</f>
        <v>1</v>
      </c>
      <c r="Y295" s="49">
        <f t="shared" si="124"/>
        <v>0</v>
      </c>
      <c r="Z295" s="18">
        <v>1</v>
      </c>
      <c r="AA295" s="33">
        <v>0.99250000000000005</v>
      </c>
      <c r="AB295" s="26">
        <f t="shared" si="137"/>
        <v>0.99250000000000005</v>
      </c>
      <c r="AC295" s="18">
        <v>1</v>
      </c>
      <c r="AD295" s="33">
        <v>1</v>
      </c>
      <c r="AE295" s="20">
        <f t="shared" si="113"/>
        <v>1</v>
      </c>
      <c r="AF295" s="18">
        <v>1</v>
      </c>
      <c r="AG295" s="95">
        <v>1</v>
      </c>
      <c r="AH295" s="26">
        <f t="shared" si="102"/>
        <v>1</v>
      </c>
      <c r="AI295" s="197">
        <v>1</v>
      </c>
      <c r="AJ295" s="197">
        <v>1</v>
      </c>
      <c r="AK295" s="227">
        <f t="shared" si="104"/>
        <v>1</v>
      </c>
      <c r="AL295" s="18">
        <v>1</v>
      </c>
      <c r="AM295" s="21"/>
      <c r="AN295" s="20">
        <f t="shared" si="120"/>
        <v>0</v>
      </c>
      <c r="AO295" s="194">
        <f>+(AD295+AA295+AG295+AJ295)/(AC295+Z295+AF295+AI295)</f>
        <v>0.99812500000000004</v>
      </c>
      <c r="AP295" s="194">
        <f>+(AM295+AJ295+AG295+AD295+AA295)/(Z295+AC295+AF295+AI295+AL295)</f>
        <v>0.79849999999999999</v>
      </c>
      <c r="AQ295" s="51">
        <v>0.5413</v>
      </c>
      <c r="AR295" s="51">
        <v>0.10829999999999999</v>
      </c>
      <c r="AS295" s="23" t="s">
        <v>431</v>
      </c>
    </row>
    <row r="296" spans="1:45" ht="63" x14ac:dyDescent="0.25">
      <c r="A296" s="14">
        <v>5</v>
      </c>
      <c r="B296" s="15" t="s">
        <v>324</v>
      </c>
      <c r="C296" s="14">
        <v>30</v>
      </c>
      <c r="D296" s="15" t="s">
        <v>325</v>
      </c>
      <c r="E296" s="14">
        <v>15</v>
      </c>
      <c r="F296" s="15" t="s">
        <v>326</v>
      </c>
      <c r="G296" s="14">
        <v>56</v>
      </c>
      <c r="H296" s="15" t="s">
        <v>338</v>
      </c>
      <c r="I296" s="14">
        <v>493</v>
      </c>
      <c r="J296" s="16" t="s">
        <v>339</v>
      </c>
      <c r="K296" s="14">
        <v>539</v>
      </c>
      <c r="L296" s="16" t="s">
        <v>340</v>
      </c>
      <c r="M296" s="44"/>
      <c r="N296" s="45" t="s">
        <v>46</v>
      </c>
      <c r="O296" s="45">
        <v>7597</v>
      </c>
      <c r="P296" s="16" t="s">
        <v>358</v>
      </c>
      <c r="Q296" s="16" t="s">
        <v>359</v>
      </c>
      <c r="R296" s="16"/>
      <c r="S296" s="63"/>
      <c r="T296" s="27" t="s">
        <v>69</v>
      </c>
      <c r="U296" s="28"/>
      <c r="V296" s="14" t="s">
        <v>64</v>
      </c>
      <c r="W296" s="54">
        <v>10</v>
      </c>
      <c r="X296" s="54">
        <f>+AA296+AC296+AF296+AI296+AL296</f>
        <v>10</v>
      </c>
      <c r="Y296" s="54">
        <f t="shared" si="124"/>
        <v>0</v>
      </c>
      <c r="Z296" s="25">
        <v>2</v>
      </c>
      <c r="AA296" s="68">
        <v>1.97</v>
      </c>
      <c r="AB296" s="26">
        <f t="shared" si="137"/>
        <v>0.98499999999999999</v>
      </c>
      <c r="AC296" s="35">
        <v>3.03</v>
      </c>
      <c r="AD296" s="21">
        <v>3.03</v>
      </c>
      <c r="AE296" s="20">
        <f t="shared" si="113"/>
        <v>1</v>
      </c>
      <c r="AF296" s="25">
        <v>3</v>
      </c>
      <c r="AG296" s="59">
        <v>3</v>
      </c>
      <c r="AH296" s="26">
        <f t="shared" si="102"/>
        <v>1</v>
      </c>
      <c r="AI296" s="200">
        <v>1</v>
      </c>
      <c r="AJ296" s="59">
        <v>1</v>
      </c>
      <c r="AK296" s="228">
        <f t="shared" si="104"/>
        <v>1</v>
      </c>
      <c r="AL296" s="25">
        <v>1</v>
      </c>
      <c r="AM296" s="21"/>
      <c r="AN296" s="20">
        <f t="shared" si="120"/>
        <v>0</v>
      </c>
      <c r="AO296" s="55"/>
      <c r="AP296" s="55"/>
      <c r="AQ296" s="51"/>
      <c r="AR296" s="51"/>
      <c r="AS296" s="23" t="s">
        <v>431</v>
      </c>
    </row>
    <row r="297" spans="1:45" ht="63" x14ac:dyDescent="0.25">
      <c r="A297" s="14">
        <v>5</v>
      </c>
      <c r="B297" s="15" t="s">
        <v>324</v>
      </c>
      <c r="C297" s="14">
        <v>30</v>
      </c>
      <c r="D297" s="15" t="s">
        <v>325</v>
      </c>
      <c r="E297" s="14">
        <v>15</v>
      </c>
      <c r="F297" s="15" t="s">
        <v>326</v>
      </c>
      <c r="G297" s="14">
        <v>56</v>
      </c>
      <c r="H297" s="15" t="s">
        <v>338</v>
      </c>
      <c r="I297" s="14">
        <v>493</v>
      </c>
      <c r="J297" s="16" t="s">
        <v>339</v>
      </c>
      <c r="K297" s="14">
        <v>539</v>
      </c>
      <c r="L297" s="16" t="s">
        <v>340</v>
      </c>
      <c r="M297" s="44"/>
      <c r="N297" s="45" t="s">
        <v>46</v>
      </c>
      <c r="O297" s="45">
        <v>7597</v>
      </c>
      <c r="P297" s="16" t="s">
        <v>358</v>
      </c>
      <c r="Q297" s="16" t="s">
        <v>360</v>
      </c>
      <c r="R297" s="16"/>
      <c r="S297" s="63"/>
      <c r="T297" s="27" t="s">
        <v>69</v>
      </c>
      <c r="U297" s="27"/>
      <c r="V297" s="14" t="s">
        <v>45</v>
      </c>
      <c r="W297" s="49">
        <v>1</v>
      </c>
      <c r="X297" s="49">
        <f t="shared" ref="X297:X298" si="138">+AC297</f>
        <v>1</v>
      </c>
      <c r="Y297" s="49">
        <f t="shared" si="124"/>
        <v>0</v>
      </c>
      <c r="Z297" s="18">
        <v>1</v>
      </c>
      <c r="AA297" s="33">
        <v>1</v>
      </c>
      <c r="AB297" s="26">
        <f t="shared" si="137"/>
        <v>1</v>
      </c>
      <c r="AC297" s="18">
        <v>1</v>
      </c>
      <c r="AD297" s="19">
        <v>1</v>
      </c>
      <c r="AE297" s="20">
        <f t="shared" si="113"/>
        <v>1</v>
      </c>
      <c r="AF297" s="18">
        <v>1</v>
      </c>
      <c r="AG297" s="95">
        <v>1</v>
      </c>
      <c r="AH297" s="26">
        <f t="shared" si="102"/>
        <v>1</v>
      </c>
      <c r="AI297" s="220">
        <v>1</v>
      </c>
      <c r="AJ297" s="220">
        <v>1</v>
      </c>
      <c r="AK297" s="229">
        <f t="shared" ref="AK297" si="139">+AJ297/AI297</f>
        <v>1</v>
      </c>
      <c r="AL297" s="18">
        <v>1</v>
      </c>
      <c r="AM297" s="21"/>
      <c r="AN297" s="20">
        <f t="shared" si="120"/>
        <v>0</v>
      </c>
      <c r="AO297" s="55"/>
      <c r="AP297" s="55"/>
      <c r="AQ297" s="51"/>
      <c r="AR297" s="51"/>
      <c r="AS297" s="23" t="s">
        <v>431</v>
      </c>
    </row>
    <row r="298" spans="1:45" ht="63" x14ac:dyDescent="0.25">
      <c r="A298" s="14">
        <v>5</v>
      </c>
      <c r="B298" s="15" t="s">
        <v>324</v>
      </c>
      <c r="C298" s="14">
        <v>30</v>
      </c>
      <c r="D298" s="15" t="s">
        <v>325</v>
      </c>
      <c r="E298" s="14">
        <v>15</v>
      </c>
      <c r="F298" s="15" t="s">
        <v>326</v>
      </c>
      <c r="G298" s="14">
        <v>56</v>
      </c>
      <c r="H298" s="15" t="s">
        <v>338</v>
      </c>
      <c r="I298" s="14">
        <v>493</v>
      </c>
      <c r="J298" s="16" t="s">
        <v>339</v>
      </c>
      <c r="K298" s="14">
        <v>539</v>
      </c>
      <c r="L298" s="16" t="s">
        <v>340</v>
      </c>
      <c r="M298" s="44"/>
      <c r="N298" s="45" t="s">
        <v>42</v>
      </c>
      <c r="O298" s="46"/>
      <c r="P298" s="47"/>
      <c r="Q298" s="47"/>
      <c r="R298" s="47"/>
      <c r="S298" s="48">
        <v>1</v>
      </c>
      <c r="T298" s="28" t="s">
        <v>79</v>
      </c>
      <c r="U298" s="28"/>
      <c r="V298" s="14" t="s">
        <v>45</v>
      </c>
      <c r="W298" s="49">
        <v>1</v>
      </c>
      <c r="X298" s="49">
        <f t="shared" si="138"/>
        <v>1</v>
      </c>
      <c r="Y298" s="49">
        <f t="shared" si="124"/>
        <v>0</v>
      </c>
      <c r="Z298" s="18">
        <v>1</v>
      </c>
      <c r="AA298" s="19">
        <v>1</v>
      </c>
      <c r="AB298" s="26">
        <f t="shared" si="137"/>
        <v>1</v>
      </c>
      <c r="AC298" s="18">
        <v>1</v>
      </c>
      <c r="AD298" s="19">
        <v>1</v>
      </c>
      <c r="AE298" s="20">
        <f t="shared" si="113"/>
        <v>1</v>
      </c>
      <c r="AF298" s="18">
        <v>1</v>
      </c>
      <c r="AG298" s="19">
        <v>1</v>
      </c>
      <c r="AH298" s="20">
        <f t="shared" si="102"/>
        <v>1</v>
      </c>
      <c r="AI298" s="197">
        <v>1</v>
      </c>
      <c r="AJ298" s="197">
        <v>1</v>
      </c>
      <c r="AK298" s="227">
        <f t="shared" si="104"/>
        <v>1</v>
      </c>
      <c r="AL298" s="18">
        <v>1</v>
      </c>
      <c r="AM298" s="21"/>
      <c r="AN298" s="20">
        <f t="shared" si="120"/>
        <v>0</v>
      </c>
      <c r="AO298" s="194">
        <f>+(AD298+AA298)/(AC298+Z298)</f>
        <v>1</v>
      </c>
      <c r="AP298" s="194">
        <f>+(AM298+AJ298+AG298+AD298+AA298)/(Z298+AC298+AF298+AI298+AL298)</f>
        <v>0.8</v>
      </c>
      <c r="AQ298" s="51">
        <v>1</v>
      </c>
      <c r="AR298" s="51">
        <v>0.2</v>
      </c>
      <c r="AS298" s="23" t="s">
        <v>430</v>
      </c>
    </row>
    <row r="299" spans="1:45" ht="63" x14ac:dyDescent="0.25">
      <c r="A299" s="14">
        <v>5</v>
      </c>
      <c r="B299" s="15" t="s">
        <v>324</v>
      </c>
      <c r="C299" s="14">
        <v>30</v>
      </c>
      <c r="D299" s="15" t="s">
        <v>325</v>
      </c>
      <c r="E299" s="14">
        <v>15</v>
      </c>
      <c r="F299" s="15" t="s">
        <v>326</v>
      </c>
      <c r="G299" s="14">
        <v>56</v>
      </c>
      <c r="H299" s="15" t="s">
        <v>338</v>
      </c>
      <c r="I299" s="14">
        <v>493</v>
      </c>
      <c r="J299" s="16" t="s">
        <v>339</v>
      </c>
      <c r="K299" s="14">
        <v>539</v>
      </c>
      <c r="L299" s="16" t="s">
        <v>340</v>
      </c>
      <c r="M299" s="44"/>
      <c r="N299" s="45" t="s">
        <v>46</v>
      </c>
      <c r="O299" s="45">
        <v>7697</v>
      </c>
      <c r="P299" s="16" t="s">
        <v>361</v>
      </c>
      <c r="Q299" s="16" t="s">
        <v>362</v>
      </c>
      <c r="R299" s="16"/>
      <c r="S299" s="103" t="s">
        <v>467</v>
      </c>
      <c r="T299" s="28" t="s">
        <v>79</v>
      </c>
      <c r="U299" s="36"/>
      <c r="V299" s="14" t="s">
        <v>64</v>
      </c>
      <c r="W299" s="54">
        <v>100</v>
      </c>
      <c r="X299" s="54">
        <f>+Z299+AC299+AF299+AI299+AL299</f>
        <v>100</v>
      </c>
      <c r="Y299" s="54">
        <f t="shared" si="124"/>
        <v>0</v>
      </c>
      <c r="Z299" s="25">
        <v>5</v>
      </c>
      <c r="AA299" s="68">
        <v>5</v>
      </c>
      <c r="AB299" s="26">
        <f t="shared" si="137"/>
        <v>1</v>
      </c>
      <c r="AC299" s="25">
        <v>30</v>
      </c>
      <c r="AD299" s="59">
        <v>30</v>
      </c>
      <c r="AE299" s="20">
        <f t="shared" si="113"/>
        <v>1</v>
      </c>
      <c r="AF299" s="25">
        <v>30</v>
      </c>
      <c r="AG299" s="59">
        <v>30</v>
      </c>
      <c r="AH299" s="26">
        <f t="shared" si="102"/>
        <v>1</v>
      </c>
      <c r="AI299" s="199">
        <v>30</v>
      </c>
      <c r="AJ299" s="59">
        <v>30</v>
      </c>
      <c r="AK299" s="228">
        <f t="shared" si="104"/>
        <v>1</v>
      </c>
      <c r="AL299" s="25">
        <v>5</v>
      </c>
      <c r="AM299" s="21"/>
      <c r="AN299" s="20">
        <f t="shared" si="120"/>
        <v>0</v>
      </c>
      <c r="AO299" s="55"/>
      <c r="AP299" s="55"/>
      <c r="AQ299" s="51"/>
      <c r="AR299" s="51"/>
      <c r="AS299" s="23" t="s">
        <v>430</v>
      </c>
    </row>
    <row r="300" spans="1:45" ht="63" x14ac:dyDescent="0.25">
      <c r="A300" s="14">
        <v>5</v>
      </c>
      <c r="B300" s="15" t="s">
        <v>324</v>
      </c>
      <c r="C300" s="14">
        <v>30</v>
      </c>
      <c r="D300" s="15" t="s">
        <v>325</v>
      </c>
      <c r="E300" s="14">
        <v>15</v>
      </c>
      <c r="F300" s="15" t="s">
        <v>326</v>
      </c>
      <c r="G300" s="14">
        <v>56</v>
      </c>
      <c r="H300" s="15" t="s">
        <v>338</v>
      </c>
      <c r="I300" s="14">
        <v>493</v>
      </c>
      <c r="J300" s="16" t="s">
        <v>339</v>
      </c>
      <c r="K300" s="14">
        <v>539</v>
      </c>
      <c r="L300" s="16" t="s">
        <v>340</v>
      </c>
      <c r="M300" s="44"/>
      <c r="N300" s="45" t="s">
        <v>42</v>
      </c>
      <c r="O300" s="46"/>
      <c r="P300" s="47"/>
      <c r="Q300" s="47"/>
      <c r="R300" s="47"/>
      <c r="S300" s="48">
        <v>1</v>
      </c>
      <c r="T300" s="36" t="s">
        <v>181</v>
      </c>
      <c r="U300" s="36"/>
      <c r="V300" s="14" t="s">
        <v>45</v>
      </c>
      <c r="W300" s="49">
        <v>1</v>
      </c>
      <c r="X300" s="49">
        <f>+AC300</f>
        <v>1</v>
      </c>
      <c r="Y300" s="49">
        <f t="shared" si="124"/>
        <v>0</v>
      </c>
      <c r="Z300" s="18">
        <v>1</v>
      </c>
      <c r="AA300" s="19">
        <v>0.98480000000000001</v>
      </c>
      <c r="AB300" s="26">
        <f t="shared" si="137"/>
        <v>0.98480000000000001</v>
      </c>
      <c r="AC300" s="18">
        <v>1</v>
      </c>
      <c r="AD300" s="33">
        <v>0.98040000000000005</v>
      </c>
      <c r="AE300" s="22">
        <f>+AD300/AC300</f>
        <v>0.98040000000000005</v>
      </c>
      <c r="AF300" s="38">
        <v>1</v>
      </c>
      <c r="AG300" s="50">
        <v>0.98499999999999999</v>
      </c>
      <c r="AH300" s="26">
        <f t="shared" si="102"/>
        <v>0.98499999999999999</v>
      </c>
      <c r="AI300" s="197">
        <v>1</v>
      </c>
      <c r="AJ300" s="95">
        <v>1</v>
      </c>
      <c r="AK300" s="228">
        <f t="shared" si="104"/>
        <v>1</v>
      </c>
      <c r="AL300" s="18">
        <v>1</v>
      </c>
      <c r="AM300" s="21"/>
      <c r="AN300" s="20">
        <f t="shared" si="120"/>
        <v>0</v>
      </c>
      <c r="AO300" s="194">
        <f>+(AD300+AA300+AG300+AJ300)/(AC300+Z300+AF300+AI300)</f>
        <v>0.98755000000000004</v>
      </c>
      <c r="AP300" s="194">
        <f>+(AM300+AJ300+AG300+AD300+AA300)/(Z300+AC300+AF300+AI300+AL300)</f>
        <v>0.79003999999999996</v>
      </c>
      <c r="AQ300" s="51">
        <v>0.51</v>
      </c>
      <c r="AR300" s="51">
        <v>0.10199999999999999</v>
      </c>
      <c r="AS300" s="23" t="s">
        <v>430</v>
      </c>
    </row>
    <row r="301" spans="1:45" ht="63" x14ac:dyDescent="0.25">
      <c r="A301" s="14">
        <v>5</v>
      </c>
      <c r="B301" s="15" t="s">
        <v>324</v>
      </c>
      <c r="C301" s="14">
        <v>30</v>
      </c>
      <c r="D301" s="15" t="s">
        <v>325</v>
      </c>
      <c r="E301" s="14">
        <v>15</v>
      </c>
      <c r="F301" s="15" t="s">
        <v>326</v>
      </c>
      <c r="G301" s="14">
        <v>56</v>
      </c>
      <c r="H301" s="15" t="s">
        <v>338</v>
      </c>
      <c r="I301" s="14">
        <v>493</v>
      </c>
      <c r="J301" s="16" t="s">
        <v>339</v>
      </c>
      <c r="K301" s="14">
        <v>539</v>
      </c>
      <c r="L301" s="16" t="s">
        <v>340</v>
      </c>
      <c r="M301" s="44"/>
      <c r="N301" s="45" t="s">
        <v>46</v>
      </c>
      <c r="O301" s="45">
        <v>7760</v>
      </c>
      <c r="P301" s="16" t="s">
        <v>363</v>
      </c>
      <c r="Q301" s="16" t="s">
        <v>364</v>
      </c>
      <c r="R301" s="16"/>
      <c r="S301" s="63"/>
      <c r="T301" s="36" t="s">
        <v>181</v>
      </c>
      <c r="U301" s="36"/>
      <c r="V301" s="14" t="s">
        <v>64</v>
      </c>
      <c r="W301" s="54">
        <v>75</v>
      </c>
      <c r="X301" s="54">
        <f>+Z301+AC301+AF301+AI301+AL301</f>
        <v>20</v>
      </c>
      <c r="Y301" s="54">
        <f t="shared" si="124"/>
        <v>55</v>
      </c>
      <c r="Z301" s="25">
        <v>0</v>
      </c>
      <c r="AA301" s="68">
        <v>0</v>
      </c>
      <c r="AB301" s="64" t="s">
        <v>94</v>
      </c>
      <c r="AC301" s="25">
        <v>0</v>
      </c>
      <c r="AD301" s="21">
        <v>0</v>
      </c>
      <c r="AE301" s="64" t="s">
        <v>94</v>
      </c>
      <c r="AF301" s="29">
        <v>0</v>
      </c>
      <c r="AG301" s="21"/>
      <c r="AH301" s="20" t="e">
        <f t="shared" si="102"/>
        <v>#DIV/0!</v>
      </c>
      <c r="AI301" s="203">
        <v>0</v>
      </c>
      <c r="AJ301" s="21"/>
      <c r="AK301" s="227" t="e">
        <f t="shared" si="104"/>
        <v>#DIV/0!</v>
      </c>
      <c r="AL301" s="25">
        <v>20</v>
      </c>
      <c r="AM301" s="21"/>
      <c r="AN301" s="20">
        <f t="shared" si="120"/>
        <v>0</v>
      </c>
      <c r="AO301" s="55"/>
      <c r="AP301" s="55"/>
      <c r="AQ301" s="51"/>
      <c r="AR301" s="51"/>
      <c r="AS301" s="23" t="s">
        <v>430</v>
      </c>
    </row>
    <row r="302" spans="1:45" ht="47.25" x14ac:dyDescent="0.25">
      <c r="A302" s="14">
        <v>5</v>
      </c>
      <c r="B302" s="15" t="s">
        <v>324</v>
      </c>
      <c r="C302" s="14">
        <v>30</v>
      </c>
      <c r="D302" s="15" t="s">
        <v>325</v>
      </c>
      <c r="E302" s="14">
        <v>15</v>
      </c>
      <c r="F302" s="15" t="s">
        <v>326</v>
      </c>
      <c r="G302" s="14">
        <v>56</v>
      </c>
      <c r="H302" s="15" t="s">
        <v>338</v>
      </c>
      <c r="I302" s="14">
        <v>493</v>
      </c>
      <c r="J302" s="16" t="s">
        <v>339</v>
      </c>
      <c r="K302" s="14">
        <v>539</v>
      </c>
      <c r="L302" s="16" t="s">
        <v>340</v>
      </c>
      <c r="M302" s="44"/>
      <c r="N302" s="45" t="s">
        <v>46</v>
      </c>
      <c r="O302" s="45">
        <v>7760</v>
      </c>
      <c r="P302" s="16" t="s">
        <v>363</v>
      </c>
      <c r="Q302" s="16" t="s">
        <v>365</v>
      </c>
      <c r="R302" s="16"/>
      <c r="S302" s="63"/>
      <c r="T302" s="36" t="s">
        <v>181</v>
      </c>
      <c r="U302" s="36"/>
      <c r="V302" s="14" t="s">
        <v>45</v>
      </c>
      <c r="W302" s="49">
        <v>0.9</v>
      </c>
      <c r="X302" s="49">
        <f>+AC302</f>
        <v>0.9</v>
      </c>
      <c r="Y302" s="49">
        <f t="shared" si="124"/>
        <v>0</v>
      </c>
      <c r="Z302" s="18">
        <v>0.9</v>
      </c>
      <c r="AA302" s="19">
        <v>0.9</v>
      </c>
      <c r="AB302" s="26">
        <f t="shared" ref="AB302:AB304" si="140">+AA302/Z302</f>
        <v>1</v>
      </c>
      <c r="AC302" s="18">
        <v>0.9</v>
      </c>
      <c r="AD302" s="50">
        <v>0.9</v>
      </c>
      <c r="AE302" s="20">
        <f t="shared" ref="AE302:AE304" si="141">+AD302/AC302</f>
        <v>1</v>
      </c>
      <c r="AF302" s="18">
        <v>0.9</v>
      </c>
      <c r="AG302" s="33">
        <v>0.9</v>
      </c>
      <c r="AH302" s="26">
        <f t="shared" si="102"/>
        <v>1</v>
      </c>
      <c r="AI302" s="220">
        <v>0.9</v>
      </c>
      <c r="AJ302" s="95">
        <v>0.9</v>
      </c>
      <c r="AK302" s="229">
        <f t="shared" si="104"/>
        <v>1</v>
      </c>
      <c r="AL302" s="18">
        <v>0.9</v>
      </c>
      <c r="AM302" s="21"/>
      <c r="AN302" s="20">
        <f t="shared" si="120"/>
        <v>0</v>
      </c>
      <c r="AO302" s="55"/>
      <c r="AP302" s="55"/>
      <c r="AQ302" s="51"/>
      <c r="AR302" s="51"/>
      <c r="AS302" s="23" t="s">
        <v>430</v>
      </c>
    </row>
    <row r="303" spans="1:45" ht="63" x14ac:dyDescent="0.25">
      <c r="A303" s="14">
        <v>5</v>
      </c>
      <c r="B303" s="15" t="s">
        <v>324</v>
      </c>
      <c r="C303" s="14">
        <v>30</v>
      </c>
      <c r="D303" s="15" t="s">
        <v>325</v>
      </c>
      <c r="E303" s="14">
        <v>15</v>
      </c>
      <c r="F303" s="15" t="s">
        <v>326</v>
      </c>
      <c r="G303" s="14">
        <v>56</v>
      </c>
      <c r="H303" s="15" t="s">
        <v>338</v>
      </c>
      <c r="I303" s="14">
        <v>493</v>
      </c>
      <c r="J303" s="16" t="s">
        <v>339</v>
      </c>
      <c r="K303" s="14">
        <v>539</v>
      </c>
      <c r="L303" s="16" t="s">
        <v>340</v>
      </c>
      <c r="M303" s="44"/>
      <c r="N303" s="45" t="s">
        <v>46</v>
      </c>
      <c r="O303" s="45">
        <v>7760</v>
      </c>
      <c r="P303" s="16" t="s">
        <v>363</v>
      </c>
      <c r="Q303" s="16" t="s">
        <v>366</v>
      </c>
      <c r="R303" s="16"/>
      <c r="S303" s="63"/>
      <c r="T303" s="36" t="s">
        <v>181</v>
      </c>
      <c r="U303" s="36"/>
      <c r="V303" s="14" t="s">
        <v>64</v>
      </c>
      <c r="W303" s="54">
        <v>90</v>
      </c>
      <c r="X303" s="54">
        <f>+Z303+AC303+AF303+AI303+AL303</f>
        <v>90</v>
      </c>
      <c r="Y303" s="54">
        <f t="shared" si="124"/>
        <v>0</v>
      </c>
      <c r="Z303" s="25">
        <v>10</v>
      </c>
      <c r="AA303" s="68">
        <v>10</v>
      </c>
      <c r="AB303" s="26">
        <f t="shared" si="140"/>
        <v>1</v>
      </c>
      <c r="AC303" s="25">
        <v>25</v>
      </c>
      <c r="AD303" s="59">
        <v>25</v>
      </c>
      <c r="AE303" s="20">
        <f t="shared" si="141"/>
        <v>1</v>
      </c>
      <c r="AF303" s="25">
        <v>30</v>
      </c>
      <c r="AG303" s="21">
        <v>30</v>
      </c>
      <c r="AH303" s="26">
        <f t="shared" si="102"/>
        <v>1</v>
      </c>
      <c r="AI303" s="199">
        <v>20</v>
      </c>
      <c r="AJ303" s="30">
        <v>20</v>
      </c>
      <c r="AK303" s="228">
        <f t="shared" si="104"/>
        <v>1</v>
      </c>
      <c r="AL303" s="25">
        <v>5</v>
      </c>
      <c r="AM303" s="21"/>
      <c r="AN303" s="20">
        <f t="shared" si="120"/>
        <v>0</v>
      </c>
      <c r="AO303" s="55"/>
      <c r="AP303" s="55"/>
      <c r="AQ303" s="51"/>
      <c r="AR303" s="51"/>
      <c r="AS303" s="23" t="s">
        <v>430</v>
      </c>
    </row>
    <row r="304" spans="1:45" ht="63" x14ac:dyDescent="0.25">
      <c r="A304" s="14">
        <v>5</v>
      </c>
      <c r="B304" s="15" t="s">
        <v>324</v>
      </c>
      <c r="C304" s="14">
        <v>30</v>
      </c>
      <c r="D304" s="15" t="s">
        <v>325</v>
      </c>
      <c r="E304" s="14">
        <v>15</v>
      </c>
      <c r="F304" s="15" t="s">
        <v>326</v>
      </c>
      <c r="G304" s="14">
        <v>56</v>
      </c>
      <c r="H304" s="15" t="s">
        <v>338</v>
      </c>
      <c r="I304" s="14">
        <v>493</v>
      </c>
      <c r="J304" s="16" t="s">
        <v>339</v>
      </c>
      <c r="K304" s="14">
        <v>539</v>
      </c>
      <c r="L304" s="16" t="s">
        <v>340</v>
      </c>
      <c r="M304" s="44"/>
      <c r="N304" s="45" t="s">
        <v>46</v>
      </c>
      <c r="O304" s="45">
        <v>7760</v>
      </c>
      <c r="P304" s="16" t="s">
        <v>363</v>
      </c>
      <c r="Q304" s="16" t="s">
        <v>367</v>
      </c>
      <c r="R304" s="16"/>
      <c r="S304" s="103" t="s">
        <v>467</v>
      </c>
      <c r="T304" s="36" t="s">
        <v>181</v>
      </c>
      <c r="U304" s="36"/>
      <c r="V304" s="14" t="s">
        <v>45</v>
      </c>
      <c r="W304" s="49">
        <v>1</v>
      </c>
      <c r="X304" s="49">
        <f>+AC304</f>
        <v>1</v>
      </c>
      <c r="Y304" s="49">
        <f t="shared" si="124"/>
        <v>0</v>
      </c>
      <c r="Z304" s="18">
        <v>1</v>
      </c>
      <c r="AA304" s="19">
        <v>1</v>
      </c>
      <c r="AB304" s="26">
        <f t="shared" si="140"/>
        <v>1</v>
      </c>
      <c r="AC304" s="18">
        <v>1</v>
      </c>
      <c r="AD304" s="33">
        <v>1</v>
      </c>
      <c r="AE304" s="20">
        <f t="shared" si="141"/>
        <v>1</v>
      </c>
      <c r="AF304" s="18">
        <v>1</v>
      </c>
      <c r="AG304" s="50">
        <v>1</v>
      </c>
      <c r="AH304" s="26">
        <f t="shared" si="102"/>
        <v>1</v>
      </c>
      <c r="AI304" s="197">
        <v>1</v>
      </c>
      <c r="AJ304" s="197">
        <v>1</v>
      </c>
      <c r="AK304" s="229">
        <f t="shared" si="104"/>
        <v>1</v>
      </c>
      <c r="AL304" s="18">
        <v>1</v>
      </c>
      <c r="AM304" s="21"/>
      <c r="AN304" s="20">
        <f t="shared" si="120"/>
        <v>0</v>
      </c>
      <c r="AO304" s="55"/>
      <c r="AP304" s="55"/>
      <c r="AQ304" s="51"/>
      <c r="AR304" s="51"/>
      <c r="AS304" s="23" t="s">
        <v>430</v>
      </c>
    </row>
    <row r="305" spans="1:45" ht="63" x14ac:dyDescent="0.25">
      <c r="A305" s="14">
        <v>5</v>
      </c>
      <c r="B305" s="15" t="s">
        <v>324</v>
      </c>
      <c r="C305" s="14">
        <v>30</v>
      </c>
      <c r="D305" s="15" t="s">
        <v>325</v>
      </c>
      <c r="E305" s="14">
        <v>15</v>
      </c>
      <c r="F305" s="15" t="s">
        <v>326</v>
      </c>
      <c r="G305" s="14">
        <v>56</v>
      </c>
      <c r="H305" s="15" t="s">
        <v>338</v>
      </c>
      <c r="I305" s="14">
        <v>493</v>
      </c>
      <c r="J305" s="16" t="s">
        <v>339</v>
      </c>
      <c r="K305" s="14">
        <v>539</v>
      </c>
      <c r="L305" s="16" t="s">
        <v>340</v>
      </c>
      <c r="M305" s="44"/>
      <c r="N305" s="45" t="s">
        <v>46</v>
      </c>
      <c r="O305" s="45">
        <v>7760</v>
      </c>
      <c r="P305" s="16" t="s">
        <v>363</v>
      </c>
      <c r="Q305" s="16" t="s">
        <v>368</v>
      </c>
      <c r="R305" s="16"/>
      <c r="S305" s="63"/>
      <c r="T305" s="36" t="s">
        <v>181</v>
      </c>
      <c r="U305" s="36"/>
      <c r="V305" s="14" t="s">
        <v>45</v>
      </c>
      <c r="W305" s="58">
        <v>1</v>
      </c>
      <c r="X305" s="58">
        <f>AI305</f>
        <v>0</v>
      </c>
      <c r="Y305" s="58">
        <f t="shared" si="124"/>
        <v>1</v>
      </c>
      <c r="Z305" s="25">
        <v>0</v>
      </c>
      <c r="AA305" s="21">
        <v>0</v>
      </c>
      <c r="AB305" s="64" t="s">
        <v>94</v>
      </c>
      <c r="AC305" s="25">
        <v>0</v>
      </c>
      <c r="AD305" s="21">
        <v>0</v>
      </c>
      <c r="AE305" s="64" t="s">
        <v>94</v>
      </c>
      <c r="AF305" s="25">
        <v>1</v>
      </c>
      <c r="AG305" s="21">
        <v>0</v>
      </c>
      <c r="AH305" s="20">
        <f t="shared" si="102"/>
        <v>0</v>
      </c>
      <c r="AI305" s="199"/>
      <c r="AJ305" s="21"/>
      <c r="AK305" s="227" t="e">
        <f t="shared" si="104"/>
        <v>#DIV/0!</v>
      </c>
      <c r="AL305" s="25">
        <v>0</v>
      </c>
      <c r="AM305" s="21"/>
      <c r="AN305" s="64" t="s">
        <v>94</v>
      </c>
      <c r="AO305" s="55"/>
      <c r="AP305" s="55"/>
      <c r="AQ305" s="51"/>
      <c r="AR305" s="51"/>
      <c r="AS305" s="23" t="s">
        <v>430</v>
      </c>
    </row>
    <row r="306" spans="1:45" ht="47.25" x14ac:dyDescent="0.25">
      <c r="A306" s="14">
        <v>5</v>
      </c>
      <c r="B306" s="15" t="s">
        <v>324</v>
      </c>
      <c r="C306" s="14">
        <v>30</v>
      </c>
      <c r="D306" s="15" t="s">
        <v>325</v>
      </c>
      <c r="E306" s="14">
        <v>15</v>
      </c>
      <c r="F306" s="15" t="s">
        <v>326</v>
      </c>
      <c r="G306" s="14">
        <v>56</v>
      </c>
      <c r="H306" s="15" t="s">
        <v>338</v>
      </c>
      <c r="I306" s="14">
        <v>493</v>
      </c>
      <c r="J306" s="16" t="s">
        <v>339</v>
      </c>
      <c r="K306" s="14">
        <v>539</v>
      </c>
      <c r="L306" s="16" t="s">
        <v>340</v>
      </c>
      <c r="M306" s="44"/>
      <c r="N306" s="45" t="s">
        <v>46</v>
      </c>
      <c r="O306" s="45">
        <v>7760</v>
      </c>
      <c r="P306" s="16" t="s">
        <v>363</v>
      </c>
      <c r="Q306" s="16" t="s">
        <v>369</v>
      </c>
      <c r="R306" s="16"/>
      <c r="S306" s="63"/>
      <c r="T306" s="36" t="s">
        <v>181</v>
      </c>
      <c r="U306" s="36"/>
      <c r="V306" s="14" t="s">
        <v>64</v>
      </c>
      <c r="W306" s="71">
        <v>1</v>
      </c>
      <c r="X306" s="71">
        <f>+AA306+AC306+AF306+AI306+AL306</f>
        <v>1.0338000000000001</v>
      </c>
      <c r="Y306" s="54">
        <f t="shared" si="124"/>
        <v>-3.3800000000000052E-2</v>
      </c>
      <c r="Z306" s="18">
        <v>0.1</v>
      </c>
      <c r="AA306" s="33">
        <v>9.2399999999999996E-2</v>
      </c>
      <c r="AB306" s="26">
        <f t="shared" ref="AB306:AB317" si="142">+AA306/Z306</f>
        <v>0.92399999999999993</v>
      </c>
      <c r="AC306" s="32">
        <v>0.30759999999999998</v>
      </c>
      <c r="AD306" s="33">
        <v>0.29070000000000001</v>
      </c>
      <c r="AE306" s="22">
        <f t="shared" ref="AE306:AE329" si="143">+AD306/AC306</f>
        <v>0.94505851755526671</v>
      </c>
      <c r="AF306" s="32">
        <v>0.31690000000000002</v>
      </c>
      <c r="AG306" s="33">
        <v>0.3</v>
      </c>
      <c r="AH306" s="26">
        <f t="shared" si="102"/>
        <v>0.94667087409277362</v>
      </c>
      <c r="AI306" s="202">
        <v>0.21690000000000001</v>
      </c>
      <c r="AJ306" s="195">
        <v>0.21690000000000001</v>
      </c>
      <c r="AK306" s="228">
        <f t="shared" si="104"/>
        <v>1</v>
      </c>
      <c r="AL306" s="18">
        <v>0.1</v>
      </c>
      <c r="AM306" s="21"/>
      <c r="AN306" s="20">
        <f t="shared" ref="AN306:AN329" si="144">+AM306/AL306</f>
        <v>0</v>
      </c>
      <c r="AO306" s="55"/>
      <c r="AP306" s="55"/>
      <c r="AQ306" s="51"/>
      <c r="AR306" s="51"/>
      <c r="AS306" s="23" t="s">
        <v>430</v>
      </c>
    </row>
    <row r="307" spans="1:45" ht="47.25" x14ac:dyDescent="0.25">
      <c r="A307" s="14">
        <v>5</v>
      </c>
      <c r="B307" s="15" t="s">
        <v>324</v>
      </c>
      <c r="C307" s="14">
        <v>30</v>
      </c>
      <c r="D307" s="15" t="s">
        <v>325</v>
      </c>
      <c r="E307" s="14">
        <v>15</v>
      </c>
      <c r="F307" s="15" t="s">
        <v>326</v>
      </c>
      <c r="G307" s="14">
        <v>56</v>
      </c>
      <c r="H307" s="15" t="s">
        <v>338</v>
      </c>
      <c r="I307" s="14">
        <v>493</v>
      </c>
      <c r="J307" s="16" t="s">
        <v>339</v>
      </c>
      <c r="K307" s="14">
        <v>539</v>
      </c>
      <c r="L307" s="16" t="s">
        <v>340</v>
      </c>
      <c r="M307" s="44"/>
      <c r="N307" s="45" t="s">
        <v>46</v>
      </c>
      <c r="O307" s="45">
        <v>7760</v>
      </c>
      <c r="P307" s="16" t="s">
        <v>363</v>
      </c>
      <c r="Q307" s="16" t="s">
        <v>370</v>
      </c>
      <c r="R307" s="16"/>
      <c r="S307" s="63"/>
      <c r="T307" s="36" t="s">
        <v>181</v>
      </c>
      <c r="U307" s="36"/>
      <c r="V307" s="14" t="s">
        <v>64</v>
      </c>
      <c r="W307" s="71">
        <v>1</v>
      </c>
      <c r="X307" s="71">
        <f>+Z307+AD307+AF307+AI307+AL307</f>
        <v>1</v>
      </c>
      <c r="Y307" s="54">
        <f t="shared" si="124"/>
        <v>0</v>
      </c>
      <c r="Z307" s="18">
        <v>0.1</v>
      </c>
      <c r="AA307" s="19">
        <v>0.1</v>
      </c>
      <c r="AB307" s="26">
        <f t="shared" si="142"/>
        <v>1</v>
      </c>
      <c r="AC307" s="18">
        <v>0.3</v>
      </c>
      <c r="AD307" s="33">
        <v>0.29239999999999999</v>
      </c>
      <c r="AE307" s="22">
        <f t="shared" si="143"/>
        <v>0.97466666666666668</v>
      </c>
      <c r="AF307" s="32">
        <v>0.30759999999999998</v>
      </c>
      <c r="AG307" s="33">
        <v>0.30759999999999998</v>
      </c>
      <c r="AH307" s="26">
        <f t="shared" si="102"/>
        <v>1</v>
      </c>
      <c r="AI307" s="220">
        <v>0.25</v>
      </c>
      <c r="AJ307" s="220">
        <v>0.25</v>
      </c>
      <c r="AK307" s="228">
        <f t="shared" si="104"/>
        <v>1</v>
      </c>
      <c r="AL307" s="18">
        <v>0.05</v>
      </c>
      <c r="AM307" s="21"/>
      <c r="AN307" s="20">
        <f t="shared" si="144"/>
        <v>0</v>
      </c>
      <c r="AO307" s="55"/>
      <c r="AP307" s="55"/>
      <c r="AQ307" s="51"/>
      <c r="AR307" s="51"/>
      <c r="AS307" s="23" t="s">
        <v>430</v>
      </c>
    </row>
    <row r="308" spans="1:45" ht="47.25" x14ac:dyDescent="0.25">
      <c r="A308" s="14">
        <v>5</v>
      </c>
      <c r="B308" s="15" t="s">
        <v>324</v>
      </c>
      <c r="C308" s="14">
        <v>30</v>
      </c>
      <c r="D308" s="15" t="s">
        <v>325</v>
      </c>
      <c r="E308" s="14">
        <v>15</v>
      </c>
      <c r="F308" s="15" t="s">
        <v>326</v>
      </c>
      <c r="G308" s="14">
        <v>56</v>
      </c>
      <c r="H308" s="15" t="s">
        <v>338</v>
      </c>
      <c r="I308" s="14">
        <v>493</v>
      </c>
      <c r="J308" s="16" t="s">
        <v>339</v>
      </c>
      <c r="K308" s="14">
        <v>539</v>
      </c>
      <c r="L308" s="16" t="s">
        <v>340</v>
      </c>
      <c r="M308" s="44"/>
      <c r="N308" s="45" t="s">
        <v>42</v>
      </c>
      <c r="O308" s="46"/>
      <c r="P308" s="47"/>
      <c r="Q308" s="47"/>
      <c r="R308" s="47"/>
      <c r="S308" s="48">
        <v>1</v>
      </c>
      <c r="T308" s="39" t="s">
        <v>438</v>
      </c>
      <c r="U308" s="36"/>
      <c r="V308" s="14" t="s">
        <v>45</v>
      </c>
      <c r="W308" s="49">
        <v>1</v>
      </c>
      <c r="X308" s="49">
        <f>+AC308</f>
        <v>1</v>
      </c>
      <c r="Y308" s="49">
        <f t="shared" si="124"/>
        <v>0</v>
      </c>
      <c r="Z308" s="18">
        <v>1</v>
      </c>
      <c r="AA308" s="33">
        <v>0.85719999999999996</v>
      </c>
      <c r="AB308" s="26">
        <f t="shared" si="142"/>
        <v>0.85719999999999996</v>
      </c>
      <c r="AC308" s="18">
        <v>1</v>
      </c>
      <c r="AD308" s="33">
        <v>1.0544</v>
      </c>
      <c r="AE308" s="22">
        <f t="shared" si="143"/>
        <v>1.0544</v>
      </c>
      <c r="AF308" s="18">
        <v>1</v>
      </c>
      <c r="AG308" s="33">
        <v>1.024</v>
      </c>
      <c r="AH308" s="26">
        <f t="shared" si="102"/>
        <v>1.024</v>
      </c>
      <c r="AI308" s="197">
        <v>1</v>
      </c>
      <c r="AJ308" s="195">
        <v>1.0423</v>
      </c>
      <c r="AK308" s="228">
        <f t="shared" si="104"/>
        <v>1.0423</v>
      </c>
      <c r="AL308" s="18">
        <v>1</v>
      </c>
      <c r="AM308" s="21"/>
      <c r="AN308" s="20">
        <f t="shared" si="144"/>
        <v>0</v>
      </c>
      <c r="AO308" s="194">
        <v>0.99450000000000005</v>
      </c>
      <c r="AP308" s="194">
        <v>0.79559999999999997</v>
      </c>
      <c r="AQ308" s="51">
        <v>0.53590000000000004</v>
      </c>
      <c r="AR308" s="51">
        <v>0.1072</v>
      </c>
      <c r="AS308" s="23" t="s">
        <v>430</v>
      </c>
    </row>
    <row r="309" spans="1:45" ht="110.25" x14ac:dyDescent="0.25">
      <c r="A309" s="14">
        <v>5</v>
      </c>
      <c r="B309" s="15" t="s">
        <v>324</v>
      </c>
      <c r="C309" s="14">
        <v>30</v>
      </c>
      <c r="D309" s="15" t="s">
        <v>325</v>
      </c>
      <c r="E309" s="14">
        <v>15</v>
      </c>
      <c r="F309" s="15" t="s">
        <v>326</v>
      </c>
      <c r="G309" s="14">
        <v>56</v>
      </c>
      <c r="H309" s="15" t="s">
        <v>338</v>
      </c>
      <c r="I309" s="14">
        <v>493</v>
      </c>
      <c r="J309" s="16" t="s">
        <v>339</v>
      </c>
      <c r="K309" s="14">
        <v>539</v>
      </c>
      <c r="L309" s="16" t="s">
        <v>340</v>
      </c>
      <c r="M309" s="44"/>
      <c r="N309" s="45" t="s">
        <v>46</v>
      </c>
      <c r="O309" s="45">
        <v>7511</v>
      </c>
      <c r="P309" s="16" t="s">
        <v>371</v>
      </c>
      <c r="Q309" s="16" t="s">
        <v>372</v>
      </c>
      <c r="R309" s="16"/>
      <c r="S309" s="63"/>
      <c r="T309" s="39" t="s">
        <v>438</v>
      </c>
      <c r="U309" s="17"/>
      <c r="V309" s="14" t="s">
        <v>64</v>
      </c>
      <c r="W309" s="54">
        <v>12</v>
      </c>
      <c r="X309" s="54">
        <f>+AA309+AC309+AF309+AI309+AL309</f>
        <v>12</v>
      </c>
      <c r="Y309" s="54">
        <f t="shared" si="124"/>
        <v>0</v>
      </c>
      <c r="Z309" s="25">
        <v>3</v>
      </c>
      <c r="AA309" s="68">
        <v>2.86</v>
      </c>
      <c r="AB309" s="26">
        <f t="shared" si="142"/>
        <v>0.95333333333333325</v>
      </c>
      <c r="AC309" s="35">
        <v>9.14</v>
      </c>
      <c r="AD309" s="21">
        <v>9.14</v>
      </c>
      <c r="AE309" s="20">
        <f t="shared" si="143"/>
        <v>1</v>
      </c>
      <c r="AF309" s="25">
        <v>0</v>
      </c>
      <c r="AG309" s="21"/>
      <c r="AH309" s="20" t="e">
        <f t="shared" si="102"/>
        <v>#DIV/0!</v>
      </c>
      <c r="AI309" s="199">
        <v>0</v>
      </c>
      <c r="AJ309" s="21"/>
      <c r="AK309" s="227" t="e">
        <f t="shared" si="104"/>
        <v>#DIV/0!</v>
      </c>
      <c r="AL309" s="25">
        <v>0</v>
      </c>
      <c r="AM309" s="21"/>
      <c r="AN309" s="20" t="e">
        <f t="shared" si="144"/>
        <v>#DIV/0!</v>
      </c>
      <c r="AO309" s="55"/>
      <c r="AP309" s="55"/>
      <c r="AQ309" s="51"/>
      <c r="AR309" s="51"/>
      <c r="AS309" s="23" t="s">
        <v>430</v>
      </c>
    </row>
    <row r="310" spans="1:45" ht="151.5" customHeight="1" x14ac:dyDescent="0.25">
      <c r="A310" s="14">
        <v>5</v>
      </c>
      <c r="B310" s="15" t="s">
        <v>324</v>
      </c>
      <c r="C310" s="14">
        <v>30</v>
      </c>
      <c r="D310" s="15" t="s">
        <v>325</v>
      </c>
      <c r="E310" s="14">
        <v>15</v>
      </c>
      <c r="F310" s="15" t="s">
        <v>326</v>
      </c>
      <c r="G310" s="14">
        <v>56</v>
      </c>
      <c r="H310" s="15" t="s">
        <v>338</v>
      </c>
      <c r="I310" s="14">
        <v>493</v>
      </c>
      <c r="J310" s="16" t="s">
        <v>339</v>
      </c>
      <c r="K310" s="14">
        <v>539</v>
      </c>
      <c r="L310" s="16" t="s">
        <v>340</v>
      </c>
      <c r="M310" s="44"/>
      <c r="N310" s="45" t="s">
        <v>46</v>
      </c>
      <c r="O310" s="45">
        <v>7511</v>
      </c>
      <c r="P310" s="16" t="s">
        <v>371</v>
      </c>
      <c r="Q310" s="16" t="s">
        <v>373</v>
      </c>
      <c r="R310" s="16"/>
      <c r="S310" s="63"/>
      <c r="T310" s="39" t="s">
        <v>438</v>
      </c>
      <c r="U310" s="36"/>
      <c r="V310" s="14" t="s">
        <v>45</v>
      </c>
      <c r="W310" s="49">
        <v>0.9</v>
      </c>
      <c r="X310" s="49">
        <f>+AC310</f>
        <v>0.9</v>
      </c>
      <c r="Y310" s="49">
        <f t="shared" si="124"/>
        <v>0</v>
      </c>
      <c r="Z310" s="18">
        <v>0.9</v>
      </c>
      <c r="AA310" s="33">
        <v>0.85899999999999999</v>
      </c>
      <c r="AB310" s="26">
        <f t="shared" si="142"/>
        <v>0.95444444444444443</v>
      </c>
      <c r="AC310" s="18">
        <v>0.9</v>
      </c>
      <c r="AD310" s="33">
        <v>1.0959000000000001</v>
      </c>
      <c r="AE310" s="20">
        <f t="shared" si="143"/>
        <v>1.2176666666666667</v>
      </c>
      <c r="AF310" s="18">
        <v>0.9</v>
      </c>
      <c r="AG310" s="33">
        <v>0.98629999999999995</v>
      </c>
      <c r="AH310" s="26">
        <f t="shared" si="102"/>
        <v>1.0958888888888889</v>
      </c>
      <c r="AI310" s="197">
        <v>0.9</v>
      </c>
      <c r="AJ310" s="202">
        <v>1.0956999999999999</v>
      </c>
      <c r="AK310" s="228">
        <f t="shared" si="104"/>
        <v>1.2174444444444443</v>
      </c>
      <c r="AL310" s="18">
        <v>0.9</v>
      </c>
      <c r="AM310" s="21"/>
      <c r="AN310" s="20">
        <f t="shared" si="144"/>
        <v>0</v>
      </c>
      <c r="AO310" s="55"/>
      <c r="AP310" s="55"/>
      <c r="AQ310" s="51"/>
      <c r="AR310" s="51"/>
      <c r="AS310" s="23" t="s">
        <v>430</v>
      </c>
    </row>
    <row r="311" spans="1:45" ht="110.25" x14ac:dyDescent="0.25">
      <c r="A311" s="14">
        <v>5</v>
      </c>
      <c r="B311" s="15" t="s">
        <v>324</v>
      </c>
      <c r="C311" s="14">
        <v>30</v>
      </c>
      <c r="D311" s="15" t="s">
        <v>325</v>
      </c>
      <c r="E311" s="14">
        <v>15</v>
      </c>
      <c r="F311" s="15" t="s">
        <v>326</v>
      </c>
      <c r="G311" s="14">
        <v>56</v>
      </c>
      <c r="H311" s="15" t="s">
        <v>338</v>
      </c>
      <c r="I311" s="14">
        <v>493</v>
      </c>
      <c r="J311" s="16" t="s">
        <v>339</v>
      </c>
      <c r="K311" s="14">
        <v>539</v>
      </c>
      <c r="L311" s="16" t="s">
        <v>340</v>
      </c>
      <c r="M311" s="44"/>
      <c r="N311" s="45" t="s">
        <v>46</v>
      </c>
      <c r="O311" s="45">
        <v>7511</v>
      </c>
      <c r="P311" s="16" t="s">
        <v>371</v>
      </c>
      <c r="Q311" s="16" t="s">
        <v>374</v>
      </c>
      <c r="R311" s="16"/>
      <c r="S311" s="103" t="s">
        <v>467</v>
      </c>
      <c r="T311" s="39" t="s">
        <v>438</v>
      </c>
      <c r="U311" s="17"/>
      <c r="V311" s="14" t="s">
        <v>64</v>
      </c>
      <c r="W311" s="54">
        <v>100</v>
      </c>
      <c r="X311" s="54">
        <f>+AA311+AC311+AF311+AI311+AL311</f>
        <v>100</v>
      </c>
      <c r="Y311" s="54">
        <f t="shared" si="124"/>
        <v>0</v>
      </c>
      <c r="Z311" s="25">
        <v>5</v>
      </c>
      <c r="AA311" s="68">
        <v>4.75</v>
      </c>
      <c r="AB311" s="26">
        <f t="shared" si="142"/>
        <v>0.95</v>
      </c>
      <c r="AC311" s="35">
        <v>10.25</v>
      </c>
      <c r="AD311" s="21">
        <v>10.25</v>
      </c>
      <c r="AE311" s="20">
        <f t="shared" si="143"/>
        <v>1</v>
      </c>
      <c r="AF311" s="25">
        <v>40</v>
      </c>
      <c r="AG311" s="59">
        <v>40</v>
      </c>
      <c r="AH311" s="26">
        <f t="shared" si="102"/>
        <v>1</v>
      </c>
      <c r="AI311" s="199">
        <v>40</v>
      </c>
      <c r="AJ311" s="30">
        <v>40</v>
      </c>
      <c r="AK311" s="229">
        <f t="shared" si="104"/>
        <v>1</v>
      </c>
      <c r="AL311" s="25">
        <v>5</v>
      </c>
      <c r="AM311" s="21"/>
      <c r="AN311" s="20">
        <f t="shared" si="144"/>
        <v>0</v>
      </c>
      <c r="AO311" s="55"/>
      <c r="AP311" s="55"/>
      <c r="AQ311" s="51"/>
      <c r="AR311" s="51"/>
      <c r="AS311" s="23" t="s">
        <v>430</v>
      </c>
    </row>
    <row r="312" spans="1:45" ht="78.75" x14ac:dyDescent="0.25">
      <c r="A312" s="14">
        <v>5</v>
      </c>
      <c r="B312" s="15" t="s">
        <v>324</v>
      </c>
      <c r="C312" s="14">
        <v>30</v>
      </c>
      <c r="D312" s="15" t="s">
        <v>325</v>
      </c>
      <c r="E312" s="14">
        <v>15</v>
      </c>
      <c r="F312" s="15" t="s">
        <v>326</v>
      </c>
      <c r="G312" s="14">
        <v>56</v>
      </c>
      <c r="H312" s="15" t="s">
        <v>338</v>
      </c>
      <c r="I312" s="14">
        <v>493</v>
      </c>
      <c r="J312" s="16" t="s">
        <v>339</v>
      </c>
      <c r="K312" s="14">
        <v>539</v>
      </c>
      <c r="L312" s="16" t="s">
        <v>340</v>
      </c>
      <c r="M312" s="44"/>
      <c r="N312" s="45" t="s">
        <v>46</v>
      </c>
      <c r="O312" s="45">
        <v>7511</v>
      </c>
      <c r="P312" s="16" t="s">
        <v>371</v>
      </c>
      <c r="Q312" s="16" t="s">
        <v>375</v>
      </c>
      <c r="R312" s="16"/>
      <c r="S312" s="63"/>
      <c r="T312" s="39" t="s">
        <v>438</v>
      </c>
      <c r="U312" s="17"/>
      <c r="V312" s="14" t="s">
        <v>64</v>
      </c>
      <c r="W312" s="54">
        <v>100</v>
      </c>
      <c r="X312" s="54">
        <f>+AA312+AC312+AF312+AI312+AL312</f>
        <v>97.85</v>
      </c>
      <c r="Y312" s="54">
        <f t="shared" si="124"/>
        <v>2.1500000000000057</v>
      </c>
      <c r="Z312" s="25">
        <v>5</v>
      </c>
      <c r="AA312" s="68">
        <v>2.85</v>
      </c>
      <c r="AB312" s="26">
        <f t="shared" si="142"/>
        <v>0.57000000000000006</v>
      </c>
      <c r="AC312" s="35">
        <v>20</v>
      </c>
      <c r="AD312" s="59">
        <v>20</v>
      </c>
      <c r="AE312" s="20">
        <f t="shared" si="143"/>
        <v>1</v>
      </c>
      <c r="AF312" s="25">
        <v>30</v>
      </c>
      <c r="AG312" s="59">
        <v>30</v>
      </c>
      <c r="AH312" s="26">
        <f t="shared" si="102"/>
        <v>1</v>
      </c>
      <c r="AI312" s="199">
        <v>40</v>
      </c>
      <c r="AJ312" s="30">
        <v>40</v>
      </c>
      <c r="AK312" s="229">
        <f t="shared" si="104"/>
        <v>1</v>
      </c>
      <c r="AL312" s="35">
        <v>5</v>
      </c>
      <c r="AM312" s="21"/>
      <c r="AN312" s="20">
        <f t="shared" si="144"/>
        <v>0</v>
      </c>
      <c r="AO312" s="55"/>
      <c r="AP312" s="55"/>
      <c r="AQ312" s="51"/>
      <c r="AR312" s="51"/>
      <c r="AS312" s="23" t="s">
        <v>430</v>
      </c>
    </row>
    <row r="313" spans="1:45" ht="72.75" customHeight="1" x14ac:dyDescent="0.25">
      <c r="A313" s="101">
        <v>5</v>
      </c>
      <c r="B313" s="102" t="s">
        <v>324</v>
      </c>
      <c r="C313" s="14">
        <v>30</v>
      </c>
      <c r="D313" s="15" t="s">
        <v>325</v>
      </c>
      <c r="E313" s="14">
        <v>15</v>
      </c>
      <c r="F313" s="15" t="s">
        <v>326</v>
      </c>
      <c r="G313" s="14">
        <v>56</v>
      </c>
      <c r="H313" s="15" t="s">
        <v>338</v>
      </c>
      <c r="I313" s="14">
        <v>493</v>
      </c>
      <c r="J313" s="16" t="s">
        <v>339</v>
      </c>
      <c r="K313" s="14">
        <v>539</v>
      </c>
      <c r="L313" s="16" t="s">
        <v>340</v>
      </c>
      <c r="M313" s="44"/>
      <c r="N313" s="45" t="s">
        <v>46</v>
      </c>
      <c r="O313" s="45">
        <v>7511</v>
      </c>
      <c r="P313" s="16" t="s">
        <v>371</v>
      </c>
      <c r="Q313" s="16" t="s">
        <v>469</v>
      </c>
      <c r="R313" s="16"/>
      <c r="S313" s="63"/>
      <c r="T313" s="39" t="s">
        <v>438</v>
      </c>
      <c r="U313" s="17"/>
      <c r="V313" s="14" t="s">
        <v>56</v>
      </c>
      <c r="W313" s="67">
        <v>0.95</v>
      </c>
      <c r="X313" s="54"/>
      <c r="Y313" s="54"/>
      <c r="Z313" s="25">
        <v>0</v>
      </c>
      <c r="AA313" s="68">
        <v>0</v>
      </c>
      <c r="AB313" s="26">
        <v>0</v>
      </c>
      <c r="AC313" s="35">
        <v>83.7</v>
      </c>
      <c r="AD313" s="30">
        <v>83.7</v>
      </c>
      <c r="AE313" s="20">
        <f t="shared" si="143"/>
        <v>1</v>
      </c>
      <c r="AF313" s="35">
        <v>86.1</v>
      </c>
      <c r="AG313" s="68">
        <v>86.1</v>
      </c>
      <c r="AH313" s="26">
        <f t="shared" si="102"/>
        <v>1</v>
      </c>
      <c r="AI313" s="199">
        <v>92</v>
      </c>
      <c r="AJ313" s="30">
        <v>87.2</v>
      </c>
      <c r="AK313" s="229">
        <f t="shared" si="104"/>
        <v>0.94782608695652182</v>
      </c>
      <c r="AL313" s="25">
        <v>95</v>
      </c>
      <c r="AM313" s="21"/>
      <c r="AN313" s="20">
        <f t="shared" si="144"/>
        <v>0</v>
      </c>
      <c r="AO313" s="55"/>
      <c r="AP313" s="55"/>
      <c r="AQ313" s="51"/>
      <c r="AR313" s="51"/>
    </row>
    <row r="314" spans="1:45" ht="47.25" x14ac:dyDescent="0.25">
      <c r="A314" s="14">
        <v>5</v>
      </c>
      <c r="B314" s="15" t="s">
        <v>324</v>
      </c>
      <c r="C314" s="14">
        <v>30</v>
      </c>
      <c r="D314" s="15" t="s">
        <v>325</v>
      </c>
      <c r="E314" s="14">
        <v>15</v>
      </c>
      <c r="F314" s="15" t="s">
        <v>326</v>
      </c>
      <c r="G314" s="14">
        <v>56</v>
      </c>
      <c r="H314" s="15" t="s">
        <v>376</v>
      </c>
      <c r="I314" s="14">
        <v>539</v>
      </c>
      <c r="J314" s="16" t="s">
        <v>377</v>
      </c>
      <c r="K314" s="14">
        <v>588</v>
      </c>
      <c r="L314" s="16" t="s">
        <v>378</v>
      </c>
      <c r="M314" s="44">
        <v>0</v>
      </c>
      <c r="N314" s="45" t="s">
        <v>42</v>
      </c>
      <c r="O314" s="46"/>
      <c r="P314" s="47"/>
      <c r="Q314" s="47"/>
      <c r="R314" s="47"/>
      <c r="S314" s="48">
        <v>1</v>
      </c>
      <c r="T314" s="17" t="s">
        <v>43</v>
      </c>
      <c r="U314" s="17" t="s">
        <v>379</v>
      </c>
      <c r="V314" s="14" t="s">
        <v>45</v>
      </c>
      <c r="W314" s="49">
        <v>1</v>
      </c>
      <c r="X314" s="49">
        <f>+AC314</f>
        <v>1</v>
      </c>
      <c r="Y314" s="49">
        <f t="shared" si="124"/>
        <v>0</v>
      </c>
      <c r="Z314" s="18">
        <v>1</v>
      </c>
      <c r="AA314" s="19">
        <v>1</v>
      </c>
      <c r="AB314" s="26">
        <f t="shared" si="142"/>
        <v>1</v>
      </c>
      <c r="AC314" s="18">
        <v>1</v>
      </c>
      <c r="AD314" s="19">
        <v>1</v>
      </c>
      <c r="AE314" s="20">
        <f t="shared" si="143"/>
        <v>1</v>
      </c>
      <c r="AF314" s="18">
        <v>1</v>
      </c>
      <c r="AG314" s="50">
        <v>1</v>
      </c>
      <c r="AH314" s="26">
        <f t="shared" si="102"/>
        <v>1</v>
      </c>
      <c r="AI314" s="197">
        <v>1</v>
      </c>
      <c r="AJ314" s="220">
        <v>1</v>
      </c>
      <c r="AK314" s="229">
        <f t="shared" si="104"/>
        <v>1</v>
      </c>
      <c r="AL314" s="18">
        <v>1</v>
      </c>
      <c r="AM314" s="21"/>
      <c r="AN314" s="20">
        <f t="shared" si="144"/>
        <v>0</v>
      </c>
      <c r="AO314" s="194">
        <f>+(AD314+AA314+AG314+AJ314)/(AC314+Z314+AF314+AI314)</f>
        <v>1</v>
      </c>
      <c r="AP314" s="194">
        <f>+(AM314+AJ314+AG314+AD314+AA314)/(Z314+AC314+AF314+AI314+AL314)</f>
        <v>0.8</v>
      </c>
      <c r="AQ314" s="51">
        <v>0.45</v>
      </c>
      <c r="AR314" s="51">
        <v>0.09</v>
      </c>
      <c r="AS314" s="23" t="s">
        <v>431</v>
      </c>
    </row>
    <row r="315" spans="1:45" ht="63" x14ac:dyDescent="0.25">
      <c r="A315" s="14">
        <v>5</v>
      </c>
      <c r="B315" s="15" t="s">
        <v>324</v>
      </c>
      <c r="C315" s="14">
        <v>30</v>
      </c>
      <c r="D315" s="15" t="s">
        <v>325</v>
      </c>
      <c r="E315" s="14">
        <v>15</v>
      </c>
      <c r="F315" s="15" t="s">
        <v>326</v>
      </c>
      <c r="G315" s="14">
        <v>56</v>
      </c>
      <c r="H315" s="15" t="s">
        <v>376</v>
      </c>
      <c r="I315" s="14">
        <v>539</v>
      </c>
      <c r="J315" s="16" t="s">
        <v>377</v>
      </c>
      <c r="K315" s="14">
        <v>588</v>
      </c>
      <c r="L315" s="16" t="s">
        <v>378</v>
      </c>
      <c r="M315" s="44"/>
      <c r="N315" s="45" t="s">
        <v>46</v>
      </c>
      <c r="O315" s="45">
        <v>7646</v>
      </c>
      <c r="P315" s="16" t="s">
        <v>342</v>
      </c>
      <c r="Q315" s="16" t="s">
        <v>380</v>
      </c>
      <c r="R315" s="16"/>
      <c r="S315" s="63"/>
      <c r="T315" s="17" t="s">
        <v>43</v>
      </c>
      <c r="U315" s="17" t="s">
        <v>379</v>
      </c>
      <c r="V315" s="14" t="s">
        <v>64</v>
      </c>
      <c r="W315" s="54">
        <v>1</v>
      </c>
      <c r="X315" s="54">
        <f>+Z315+AC315+AF315+AI315+AL315</f>
        <v>1</v>
      </c>
      <c r="Y315" s="54">
        <f t="shared" si="124"/>
        <v>0</v>
      </c>
      <c r="Z315" s="25">
        <v>0.2</v>
      </c>
      <c r="AA315" s="68">
        <v>0.2</v>
      </c>
      <c r="AB315" s="26">
        <f t="shared" si="142"/>
        <v>1</v>
      </c>
      <c r="AC315" s="25">
        <v>0.2</v>
      </c>
      <c r="AD315" s="21">
        <v>0.2</v>
      </c>
      <c r="AE315" s="20">
        <f t="shared" si="143"/>
        <v>1</v>
      </c>
      <c r="AF315" s="35">
        <v>0.2</v>
      </c>
      <c r="AG315" s="30">
        <v>0.2</v>
      </c>
      <c r="AH315" s="26">
        <f t="shared" si="102"/>
        <v>1</v>
      </c>
      <c r="AI315" s="200">
        <v>0.2</v>
      </c>
      <c r="AJ315" s="21">
        <v>0.2</v>
      </c>
      <c r="AK315" s="229">
        <f t="shared" si="104"/>
        <v>1</v>
      </c>
      <c r="AL315" s="25">
        <v>0.2</v>
      </c>
      <c r="AM315" s="21"/>
      <c r="AN315" s="20">
        <f t="shared" si="144"/>
        <v>0</v>
      </c>
      <c r="AO315" s="55"/>
      <c r="AP315" s="55"/>
      <c r="AQ315" s="51"/>
      <c r="AR315" s="51"/>
      <c r="AS315" s="23" t="s">
        <v>431</v>
      </c>
    </row>
    <row r="316" spans="1:45" ht="47.25" x14ac:dyDescent="0.25">
      <c r="A316" s="14">
        <v>5</v>
      </c>
      <c r="B316" s="15" t="s">
        <v>324</v>
      </c>
      <c r="C316" s="14">
        <v>30</v>
      </c>
      <c r="D316" s="15" t="s">
        <v>325</v>
      </c>
      <c r="E316" s="14">
        <v>15</v>
      </c>
      <c r="F316" s="15" t="s">
        <v>326</v>
      </c>
      <c r="G316" s="14">
        <v>56</v>
      </c>
      <c r="H316" s="15" t="s">
        <v>376</v>
      </c>
      <c r="I316" s="14">
        <v>539</v>
      </c>
      <c r="J316" s="16" t="s">
        <v>377</v>
      </c>
      <c r="K316" s="14">
        <v>588</v>
      </c>
      <c r="L316" s="16" t="s">
        <v>378</v>
      </c>
      <c r="M316" s="44"/>
      <c r="N316" s="45" t="s">
        <v>42</v>
      </c>
      <c r="O316" s="46"/>
      <c r="P316" s="47"/>
      <c r="Q316" s="47"/>
      <c r="R316" s="47"/>
      <c r="S316" s="48">
        <v>1</v>
      </c>
      <c r="T316" s="27" t="s">
        <v>69</v>
      </c>
      <c r="U316" s="17"/>
      <c r="V316" s="14" t="s">
        <v>45</v>
      </c>
      <c r="W316" s="49">
        <v>1</v>
      </c>
      <c r="X316" s="49">
        <f t="shared" ref="X316:X318" si="145">+AC316</f>
        <v>1</v>
      </c>
      <c r="Y316" s="49">
        <f t="shared" si="124"/>
        <v>0</v>
      </c>
      <c r="Z316" s="18">
        <v>1</v>
      </c>
      <c r="AA316" s="19">
        <v>1</v>
      </c>
      <c r="AB316" s="26">
        <f t="shared" si="142"/>
        <v>1</v>
      </c>
      <c r="AC316" s="18">
        <v>1</v>
      </c>
      <c r="AD316" s="33">
        <v>1</v>
      </c>
      <c r="AE316" s="20">
        <f t="shared" si="143"/>
        <v>1</v>
      </c>
      <c r="AF316" s="18">
        <v>1</v>
      </c>
      <c r="AG316" s="95">
        <v>1</v>
      </c>
      <c r="AH316" s="26">
        <f t="shared" si="102"/>
        <v>1</v>
      </c>
      <c r="AI316" s="220">
        <v>1</v>
      </c>
      <c r="AJ316" s="220">
        <v>1</v>
      </c>
      <c r="AK316" s="229">
        <f t="shared" si="104"/>
        <v>1</v>
      </c>
      <c r="AL316" s="18">
        <v>1</v>
      </c>
      <c r="AM316" s="21"/>
      <c r="AN316" s="20">
        <f t="shared" si="144"/>
        <v>0</v>
      </c>
      <c r="AO316" s="194">
        <f>+(AD316+AA316+AG316+AJ316)/(AC316+Z316+AF316+AI316)</f>
        <v>1</v>
      </c>
      <c r="AP316" s="194">
        <f>+(AM316+AJ316+AG316+AD316+AA316)/(Z316+AC316+AF316+AI316+AL316)</f>
        <v>0.8</v>
      </c>
      <c r="AQ316" s="51">
        <v>0</v>
      </c>
      <c r="AR316" s="51">
        <v>0</v>
      </c>
      <c r="AS316" s="23" t="s">
        <v>431</v>
      </c>
    </row>
    <row r="317" spans="1:45" ht="47.25" x14ac:dyDescent="0.25">
      <c r="A317" s="14">
        <v>5</v>
      </c>
      <c r="B317" s="15" t="s">
        <v>324</v>
      </c>
      <c r="C317" s="14">
        <v>30</v>
      </c>
      <c r="D317" s="15" t="s">
        <v>325</v>
      </c>
      <c r="E317" s="14">
        <v>15</v>
      </c>
      <c r="F317" s="15" t="s">
        <v>326</v>
      </c>
      <c r="G317" s="14">
        <v>56</v>
      </c>
      <c r="H317" s="15" t="s">
        <v>376</v>
      </c>
      <c r="I317" s="14">
        <v>539</v>
      </c>
      <c r="J317" s="16" t="s">
        <v>377</v>
      </c>
      <c r="K317" s="14">
        <v>588</v>
      </c>
      <c r="L317" s="16" t="s">
        <v>378</v>
      </c>
      <c r="M317" s="44"/>
      <c r="N317" s="45" t="s">
        <v>46</v>
      </c>
      <c r="O317" s="45">
        <v>7597</v>
      </c>
      <c r="P317" s="16" t="s">
        <v>358</v>
      </c>
      <c r="Q317" s="16" t="s">
        <v>381</v>
      </c>
      <c r="R317" s="16"/>
      <c r="S317" s="63"/>
      <c r="T317" s="27" t="s">
        <v>69</v>
      </c>
      <c r="U317" s="17"/>
      <c r="V317" s="14" t="s">
        <v>45</v>
      </c>
      <c r="W317" s="49">
        <v>1</v>
      </c>
      <c r="X317" s="49">
        <f t="shared" si="145"/>
        <v>1</v>
      </c>
      <c r="Y317" s="49">
        <f t="shared" si="124"/>
        <v>0</v>
      </c>
      <c r="Z317" s="18">
        <v>1</v>
      </c>
      <c r="AA317" s="19">
        <v>1</v>
      </c>
      <c r="AB317" s="26">
        <f t="shared" si="142"/>
        <v>1</v>
      </c>
      <c r="AC317" s="18">
        <v>1</v>
      </c>
      <c r="AD317" s="33">
        <v>1</v>
      </c>
      <c r="AE317" s="20">
        <f t="shared" si="143"/>
        <v>1</v>
      </c>
      <c r="AF317" s="18">
        <v>1</v>
      </c>
      <c r="AG317" s="95">
        <v>1</v>
      </c>
      <c r="AH317" s="26">
        <f t="shared" si="102"/>
        <v>1</v>
      </c>
      <c r="AI317" s="220">
        <v>1</v>
      </c>
      <c r="AJ317" s="95">
        <v>1</v>
      </c>
      <c r="AK317" s="229">
        <f t="shared" si="104"/>
        <v>1</v>
      </c>
      <c r="AL317" s="18">
        <v>1</v>
      </c>
      <c r="AM317" s="21"/>
      <c r="AN317" s="20">
        <f t="shared" si="144"/>
        <v>0</v>
      </c>
      <c r="AO317" s="55"/>
      <c r="AP317" s="55"/>
      <c r="AQ317" s="51"/>
      <c r="AR317" s="51"/>
      <c r="AS317" s="23" t="s">
        <v>431</v>
      </c>
    </row>
    <row r="318" spans="1:45" ht="47.25" x14ac:dyDescent="0.25">
      <c r="A318" s="14">
        <v>5</v>
      </c>
      <c r="B318" s="15" t="s">
        <v>324</v>
      </c>
      <c r="C318" s="14">
        <v>30</v>
      </c>
      <c r="D318" s="15" t="s">
        <v>325</v>
      </c>
      <c r="E318" s="14">
        <v>15</v>
      </c>
      <c r="F318" s="15" t="s">
        <v>326</v>
      </c>
      <c r="G318" s="14">
        <v>56</v>
      </c>
      <c r="H318" s="15" t="s">
        <v>376</v>
      </c>
      <c r="I318" s="14">
        <v>539</v>
      </c>
      <c r="J318" s="16" t="s">
        <v>377</v>
      </c>
      <c r="K318" s="14">
        <v>588</v>
      </c>
      <c r="L318" s="16" t="s">
        <v>378</v>
      </c>
      <c r="M318" s="44"/>
      <c r="N318" s="45" t="s">
        <v>42</v>
      </c>
      <c r="O318" s="46"/>
      <c r="P318" s="47"/>
      <c r="Q318" s="47"/>
      <c r="R318" s="47"/>
      <c r="S318" s="48">
        <v>1</v>
      </c>
      <c r="T318" s="28" t="s">
        <v>79</v>
      </c>
      <c r="U318" s="17"/>
      <c r="V318" s="14" t="s">
        <v>45</v>
      </c>
      <c r="W318" s="49">
        <v>1</v>
      </c>
      <c r="X318" s="49">
        <f t="shared" si="145"/>
        <v>1</v>
      </c>
      <c r="Y318" s="49">
        <f t="shared" si="124"/>
        <v>0</v>
      </c>
      <c r="Z318" s="18">
        <v>0</v>
      </c>
      <c r="AA318" s="19">
        <v>0</v>
      </c>
      <c r="AB318" s="64" t="s">
        <v>94</v>
      </c>
      <c r="AC318" s="18">
        <v>1</v>
      </c>
      <c r="AD318" s="19">
        <v>1</v>
      </c>
      <c r="AE318" s="20">
        <f t="shared" si="143"/>
        <v>1</v>
      </c>
      <c r="AF318" s="18">
        <v>1</v>
      </c>
      <c r="AG318" s="50">
        <v>1</v>
      </c>
      <c r="AH318" s="26">
        <f t="shared" si="102"/>
        <v>1</v>
      </c>
      <c r="AI318" s="197">
        <v>1</v>
      </c>
      <c r="AJ318" s="197">
        <v>1</v>
      </c>
      <c r="AK318" s="227">
        <f t="shared" si="104"/>
        <v>1</v>
      </c>
      <c r="AL318" s="18">
        <v>1</v>
      </c>
      <c r="AM318" s="21"/>
      <c r="AN318" s="20">
        <f t="shared" si="144"/>
        <v>0</v>
      </c>
      <c r="AO318" s="194">
        <f>+(AD318+AA318)/(AC318+Z318)</f>
        <v>1</v>
      </c>
      <c r="AP318" s="194">
        <f>+(AM318+AJ318+AG318+AD318+AA318)/(Z318+AC318+AF318+AI318+AL318)</f>
        <v>0.75</v>
      </c>
      <c r="AQ318" s="51">
        <v>0</v>
      </c>
      <c r="AR318" s="51">
        <v>0</v>
      </c>
      <c r="AS318" s="23" t="s">
        <v>430</v>
      </c>
    </row>
    <row r="319" spans="1:45" ht="47.25" x14ac:dyDescent="0.25">
      <c r="A319" s="14">
        <v>5</v>
      </c>
      <c r="B319" s="15" t="s">
        <v>324</v>
      </c>
      <c r="C319" s="14">
        <v>30</v>
      </c>
      <c r="D319" s="15" t="s">
        <v>325</v>
      </c>
      <c r="E319" s="14">
        <v>15</v>
      </c>
      <c r="F319" s="15" t="s">
        <v>326</v>
      </c>
      <c r="G319" s="14">
        <v>56</v>
      </c>
      <c r="H319" s="15" t="s">
        <v>376</v>
      </c>
      <c r="I319" s="14">
        <v>539</v>
      </c>
      <c r="J319" s="16" t="s">
        <v>377</v>
      </c>
      <c r="K319" s="14">
        <v>588</v>
      </c>
      <c r="L319" s="16" t="s">
        <v>378</v>
      </c>
      <c r="M319" s="44"/>
      <c r="N319" s="45" t="s">
        <v>46</v>
      </c>
      <c r="O319" s="45">
        <v>7697</v>
      </c>
      <c r="P319" s="16" t="s">
        <v>361</v>
      </c>
      <c r="Q319" s="16" t="s">
        <v>459</v>
      </c>
      <c r="R319" s="16"/>
      <c r="S319" s="63"/>
      <c r="T319" s="28" t="s">
        <v>79</v>
      </c>
      <c r="U319" s="17"/>
      <c r="V319" s="14" t="s">
        <v>64</v>
      </c>
      <c r="W319" s="54">
        <v>16</v>
      </c>
      <c r="X319" s="54">
        <f>+Z319+AC319+AF319+AI319+AL319</f>
        <v>44</v>
      </c>
      <c r="Y319" s="54">
        <f t="shared" si="124"/>
        <v>-28</v>
      </c>
      <c r="Z319" s="25">
        <v>0</v>
      </c>
      <c r="AA319" s="68">
        <v>0</v>
      </c>
      <c r="AB319" s="64" t="s">
        <v>94</v>
      </c>
      <c r="AC319" s="25">
        <v>4</v>
      </c>
      <c r="AD319" s="21">
        <v>19</v>
      </c>
      <c r="AE319" s="20">
        <f t="shared" si="143"/>
        <v>4.75</v>
      </c>
      <c r="AF319" s="29">
        <v>15</v>
      </c>
      <c r="AG319" s="59">
        <v>16</v>
      </c>
      <c r="AH319" s="26">
        <f t="shared" si="102"/>
        <v>1.0666666666666667</v>
      </c>
      <c r="AI319" s="199">
        <v>13</v>
      </c>
      <c r="AJ319" s="59">
        <v>17</v>
      </c>
      <c r="AK319" s="229">
        <f t="shared" si="104"/>
        <v>1.3076923076923077</v>
      </c>
      <c r="AL319" s="25">
        <v>12</v>
      </c>
      <c r="AM319" s="21"/>
      <c r="AN319" s="20">
        <f t="shared" si="144"/>
        <v>0</v>
      </c>
      <c r="AO319" s="55"/>
      <c r="AP319" s="55"/>
      <c r="AQ319" s="51"/>
      <c r="AR319" s="51"/>
      <c r="AS319" s="23" t="s">
        <v>430</v>
      </c>
    </row>
    <row r="320" spans="1:45" ht="47.25" x14ac:dyDescent="0.25">
      <c r="A320" s="14">
        <v>5</v>
      </c>
      <c r="B320" s="15" t="s">
        <v>324</v>
      </c>
      <c r="C320" s="14">
        <v>30</v>
      </c>
      <c r="D320" s="15" t="s">
        <v>325</v>
      </c>
      <c r="E320" s="14">
        <v>15</v>
      </c>
      <c r="F320" s="15" t="s">
        <v>326</v>
      </c>
      <c r="G320" s="14">
        <v>56</v>
      </c>
      <c r="H320" s="15" t="s">
        <v>376</v>
      </c>
      <c r="I320" s="14">
        <v>539</v>
      </c>
      <c r="J320" s="16" t="s">
        <v>377</v>
      </c>
      <c r="K320" s="14">
        <v>588</v>
      </c>
      <c r="L320" s="16" t="s">
        <v>378</v>
      </c>
      <c r="M320" s="44"/>
      <c r="N320" s="45" t="s">
        <v>42</v>
      </c>
      <c r="O320" s="46"/>
      <c r="P320" s="47"/>
      <c r="Q320" s="47"/>
      <c r="R320" s="47"/>
      <c r="S320" s="48">
        <v>1</v>
      </c>
      <c r="T320" s="36" t="s">
        <v>181</v>
      </c>
      <c r="U320" s="17"/>
      <c r="V320" s="14" t="s">
        <v>45</v>
      </c>
      <c r="W320" s="49">
        <v>1</v>
      </c>
      <c r="X320" s="49">
        <f>+AC320</f>
        <v>1</v>
      </c>
      <c r="Y320" s="49">
        <f t="shared" si="124"/>
        <v>0</v>
      </c>
      <c r="Z320" s="18">
        <v>1</v>
      </c>
      <c r="AA320" s="19">
        <v>1</v>
      </c>
      <c r="AB320" s="26">
        <f t="shared" ref="AB320:AB332" si="146">+AA320/Z320</f>
        <v>1</v>
      </c>
      <c r="AC320" s="18">
        <v>1</v>
      </c>
      <c r="AD320" s="19">
        <v>1</v>
      </c>
      <c r="AE320" s="20">
        <f t="shared" si="143"/>
        <v>1</v>
      </c>
      <c r="AF320" s="18">
        <v>1</v>
      </c>
      <c r="AG320" s="70">
        <v>1</v>
      </c>
      <c r="AH320" s="26">
        <f t="shared" si="102"/>
        <v>1</v>
      </c>
      <c r="AI320" s="202">
        <v>1</v>
      </c>
      <c r="AJ320" s="202">
        <v>1</v>
      </c>
      <c r="AK320" s="228">
        <f t="shared" si="104"/>
        <v>1</v>
      </c>
      <c r="AL320" s="18">
        <v>1</v>
      </c>
      <c r="AM320" s="21"/>
      <c r="AN320" s="20">
        <f t="shared" si="144"/>
        <v>0</v>
      </c>
      <c r="AO320" s="194">
        <v>1</v>
      </c>
      <c r="AP320" s="194">
        <f>+(AM320+AJ320+AG320+AD320+AA320)/(Z320+AC320+AF320+AI320+AL320)</f>
        <v>0.8</v>
      </c>
      <c r="AQ320" s="51">
        <v>0</v>
      </c>
      <c r="AR320" s="51">
        <v>0</v>
      </c>
      <c r="AS320" s="23" t="s">
        <v>430</v>
      </c>
    </row>
    <row r="321" spans="1:45" ht="84.75" customHeight="1" x14ac:dyDescent="0.25">
      <c r="A321" s="14">
        <v>5</v>
      </c>
      <c r="B321" s="15" t="s">
        <v>324</v>
      </c>
      <c r="C321" s="14">
        <v>30</v>
      </c>
      <c r="D321" s="15" t="s">
        <v>325</v>
      </c>
      <c r="E321" s="14">
        <v>15</v>
      </c>
      <c r="F321" s="15" t="s">
        <v>326</v>
      </c>
      <c r="G321" s="14">
        <v>56</v>
      </c>
      <c r="H321" s="15" t="s">
        <v>376</v>
      </c>
      <c r="I321" s="14">
        <v>539</v>
      </c>
      <c r="J321" s="16" t="s">
        <v>377</v>
      </c>
      <c r="K321" s="14">
        <v>588</v>
      </c>
      <c r="L321" s="16" t="s">
        <v>378</v>
      </c>
      <c r="M321" s="44"/>
      <c r="N321" s="45" t="s">
        <v>46</v>
      </c>
      <c r="O321" s="45">
        <v>7760</v>
      </c>
      <c r="P321" s="16" t="s">
        <v>363</v>
      </c>
      <c r="Q321" s="16" t="s">
        <v>583</v>
      </c>
      <c r="R321" s="16"/>
      <c r="S321" s="63"/>
      <c r="T321" s="36" t="s">
        <v>181</v>
      </c>
      <c r="U321" s="17"/>
      <c r="V321" s="14" t="s">
        <v>64</v>
      </c>
      <c r="W321" s="54">
        <v>200</v>
      </c>
      <c r="X321" s="54">
        <f>+Z321+AC321+AF321+AI321+AL321</f>
        <v>155</v>
      </c>
      <c r="Y321" s="54">
        <f t="shared" si="124"/>
        <v>45</v>
      </c>
      <c r="Z321" s="25">
        <v>70</v>
      </c>
      <c r="AA321" s="68">
        <v>70</v>
      </c>
      <c r="AB321" s="26">
        <f t="shared" si="146"/>
        <v>1</v>
      </c>
      <c r="AC321" s="25">
        <v>30</v>
      </c>
      <c r="AD321" s="59">
        <v>30</v>
      </c>
      <c r="AE321" s="20">
        <f t="shared" si="143"/>
        <v>1</v>
      </c>
      <c r="AF321" s="25">
        <v>35</v>
      </c>
      <c r="AG321" s="59">
        <v>35</v>
      </c>
      <c r="AH321" s="26">
        <f t="shared" si="102"/>
        <v>1</v>
      </c>
      <c r="AI321" s="200">
        <v>13</v>
      </c>
      <c r="AJ321" s="68">
        <v>13</v>
      </c>
      <c r="AK321" s="228">
        <f t="shared" si="104"/>
        <v>1</v>
      </c>
      <c r="AL321" s="25">
        <v>7</v>
      </c>
      <c r="AM321" s="21"/>
      <c r="AN321" s="20">
        <f t="shared" si="144"/>
        <v>0</v>
      </c>
      <c r="AO321" s="55"/>
      <c r="AP321" s="55"/>
      <c r="AQ321" s="51"/>
      <c r="AR321" s="51"/>
      <c r="AS321" s="23" t="s">
        <v>430</v>
      </c>
    </row>
    <row r="322" spans="1:45" ht="47.25" x14ac:dyDescent="0.25">
      <c r="A322" s="14">
        <v>5</v>
      </c>
      <c r="B322" s="15" t="s">
        <v>324</v>
      </c>
      <c r="C322" s="14">
        <v>30</v>
      </c>
      <c r="D322" s="15" t="s">
        <v>325</v>
      </c>
      <c r="E322" s="14">
        <v>15</v>
      </c>
      <c r="F322" s="15" t="s">
        <v>326</v>
      </c>
      <c r="G322" s="14">
        <v>56</v>
      </c>
      <c r="H322" s="15" t="s">
        <v>376</v>
      </c>
      <c r="I322" s="14">
        <v>539</v>
      </c>
      <c r="J322" s="16" t="s">
        <v>377</v>
      </c>
      <c r="K322" s="14">
        <v>588</v>
      </c>
      <c r="L322" s="16" t="s">
        <v>378</v>
      </c>
      <c r="M322" s="44"/>
      <c r="N322" s="45" t="s">
        <v>42</v>
      </c>
      <c r="O322" s="46"/>
      <c r="P322" s="47"/>
      <c r="Q322" s="47"/>
      <c r="R322" s="47"/>
      <c r="S322" s="48">
        <v>1</v>
      </c>
      <c r="T322" s="39" t="s">
        <v>438</v>
      </c>
      <c r="U322" s="17"/>
      <c r="V322" s="14" t="s">
        <v>45</v>
      </c>
      <c r="W322" s="49">
        <v>1</v>
      </c>
      <c r="X322" s="49">
        <f>+AC322</f>
        <v>1</v>
      </c>
      <c r="Y322" s="49">
        <f t="shared" si="124"/>
        <v>0</v>
      </c>
      <c r="Z322" s="18">
        <v>1</v>
      </c>
      <c r="AA322" s="19">
        <v>1</v>
      </c>
      <c r="AB322" s="26">
        <f t="shared" si="146"/>
        <v>1</v>
      </c>
      <c r="AC322" s="18">
        <v>1</v>
      </c>
      <c r="AD322" s="33">
        <v>1</v>
      </c>
      <c r="AE322" s="20">
        <f t="shared" si="143"/>
        <v>1</v>
      </c>
      <c r="AF322" s="18">
        <v>1</v>
      </c>
      <c r="AG322" s="33">
        <v>1.0163</v>
      </c>
      <c r="AH322" s="26">
        <f t="shared" si="102"/>
        <v>1.0163</v>
      </c>
      <c r="AI322" s="197">
        <v>1</v>
      </c>
      <c r="AJ322" s="195">
        <v>1.0449999999999999</v>
      </c>
      <c r="AK322" s="228">
        <f t="shared" si="104"/>
        <v>1.0449999999999999</v>
      </c>
      <c r="AL322" s="18">
        <v>1</v>
      </c>
      <c r="AM322" s="21"/>
      <c r="AN322" s="20">
        <f t="shared" si="144"/>
        <v>0</v>
      </c>
      <c r="AO322" s="194">
        <v>1.0153000000000001</v>
      </c>
      <c r="AP322" s="194">
        <f>+(AM322+AJ322+AG322+AD322+AA322)/(Z322+AC322+AF322+AI322+AL322)</f>
        <v>0.81225999999999998</v>
      </c>
      <c r="AQ322" s="51">
        <v>0.12509999999999999</v>
      </c>
      <c r="AR322" s="51">
        <v>2.5000000000000001E-2</v>
      </c>
      <c r="AS322" s="23" t="s">
        <v>430</v>
      </c>
    </row>
    <row r="323" spans="1:45" ht="47.25" x14ac:dyDescent="0.25">
      <c r="A323" s="14">
        <v>5</v>
      </c>
      <c r="B323" s="15" t="s">
        <v>324</v>
      </c>
      <c r="C323" s="14">
        <v>30</v>
      </c>
      <c r="D323" s="15" t="s">
        <v>325</v>
      </c>
      <c r="E323" s="14">
        <v>15</v>
      </c>
      <c r="F323" s="15" t="s">
        <v>326</v>
      </c>
      <c r="G323" s="14">
        <v>56</v>
      </c>
      <c r="H323" s="15" t="s">
        <v>376</v>
      </c>
      <c r="I323" s="14">
        <v>539</v>
      </c>
      <c r="J323" s="16" t="s">
        <v>377</v>
      </c>
      <c r="K323" s="14">
        <v>588</v>
      </c>
      <c r="L323" s="16" t="s">
        <v>378</v>
      </c>
      <c r="M323" s="14"/>
      <c r="N323" s="45" t="s">
        <v>46</v>
      </c>
      <c r="O323" s="14">
        <v>7505</v>
      </c>
      <c r="P323" s="16" t="s">
        <v>382</v>
      </c>
      <c r="Q323" s="16" t="s">
        <v>383</v>
      </c>
      <c r="R323" s="16"/>
      <c r="S323" s="78"/>
      <c r="T323" s="39" t="s">
        <v>438</v>
      </c>
      <c r="U323" s="14"/>
      <c r="V323" s="14" t="s">
        <v>64</v>
      </c>
      <c r="W323" s="54">
        <v>4</v>
      </c>
      <c r="X323" s="54">
        <f t="shared" ref="X323:X326" si="147">+Z323+AC323+AF323+AI323+AL323</f>
        <v>3.92</v>
      </c>
      <c r="Y323" s="54">
        <f t="shared" si="124"/>
        <v>8.0000000000000071E-2</v>
      </c>
      <c r="Z323" s="35">
        <v>0.75</v>
      </c>
      <c r="AA323" s="68">
        <v>0.75</v>
      </c>
      <c r="AB323" s="26">
        <f t="shared" si="146"/>
        <v>1</v>
      </c>
      <c r="AC323" s="25">
        <v>1</v>
      </c>
      <c r="AD323" s="59">
        <v>1</v>
      </c>
      <c r="AE323" s="20">
        <f t="shared" si="143"/>
        <v>1</v>
      </c>
      <c r="AF323" s="25">
        <v>1</v>
      </c>
      <c r="AG323" s="21">
        <v>1.08</v>
      </c>
      <c r="AH323" s="26">
        <f t="shared" si="102"/>
        <v>1.08</v>
      </c>
      <c r="AI323" s="200">
        <v>1.1000000000000001</v>
      </c>
      <c r="AJ323" s="21">
        <v>1.1100000000000001</v>
      </c>
      <c r="AK323" s="229">
        <f t="shared" si="104"/>
        <v>1.009090909090909</v>
      </c>
      <c r="AL323" s="35">
        <v>7.0000000000000007E-2</v>
      </c>
      <c r="AM323" s="21"/>
      <c r="AN323" s="20">
        <f t="shared" si="144"/>
        <v>0</v>
      </c>
      <c r="AO323" s="55"/>
      <c r="AP323" s="55"/>
      <c r="AQ323" s="51"/>
      <c r="AR323" s="51"/>
      <c r="AS323" s="23" t="s">
        <v>430</v>
      </c>
    </row>
    <row r="324" spans="1:45" ht="107.25" customHeight="1" x14ac:dyDescent="0.25">
      <c r="A324" s="14">
        <v>5</v>
      </c>
      <c r="B324" s="15" t="s">
        <v>324</v>
      </c>
      <c r="C324" s="14">
        <v>30</v>
      </c>
      <c r="D324" s="15" t="s">
        <v>325</v>
      </c>
      <c r="E324" s="14">
        <v>15</v>
      </c>
      <c r="F324" s="15" t="s">
        <v>326</v>
      </c>
      <c r="G324" s="14">
        <v>56</v>
      </c>
      <c r="H324" s="15" t="s">
        <v>376</v>
      </c>
      <c r="I324" s="14">
        <v>539</v>
      </c>
      <c r="J324" s="16" t="s">
        <v>377</v>
      </c>
      <c r="K324" s="14">
        <v>588</v>
      </c>
      <c r="L324" s="16" t="s">
        <v>378</v>
      </c>
      <c r="M324" s="14"/>
      <c r="N324" s="45" t="s">
        <v>46</v>
      </c>
      <c r="O324" s="14">
        <v>7505</v>
      </c>
      <c r="P324" s="16" t="s">
        <v>382</v>
      </c>
      <c r="Q324" s="16" t="s">
        <v>460</v>
      </c>
      <c r="R324" s="16"/>
      <c r="S324" s="78"/>
      <c r="T324" s="39" t="s">
        <v>438</v>
      </c>
      <c r="U324" s="14"/>
      <c r="V324" s="14" t="s">
        <v>64</v>
      </c>
      <c r="W324" s="54">
        <v>1</v>
      </c>
      <c r="X324" s="54">
        <f t="shared" si="147"/>
        <v>0.65</v>
      </c>
      <c r="Y324" s="54">
        <f t="shared" si="124"/>
        <v>0.35</v>
      </c>
      <c r="Z324" s="25">
        <v>0.2</v>
      </c>
      <c r="AA324" s="68">
        <v>0.2</v>
      </c>
      <c r="AB324" s="26">
        <f t="shared" si="146"/>
        <v>1</v>
      </c>
      <c r="AC324" s="25">
        <v>0</v>
      </c>
      <c r="AD324" s="59">
        <v>0</v>
      </c>
      <c r="AE324" s="20" t="s">
        <v>94</v>
      </c>
      <c r="AF324" s="35">
        <v>0</v>
      </c>
      <c r="AG324" s="21">
        <v>0</v>
      </c>
      <c r="AH324" s="20" t="e">
        <f t="shared" si="102"/>
        <v>#DIV/0!</v>
      </c>
      <c r="AI324" s="200">
        <v>0.45</v>
      </c>
      <c r="AJ324" s="30">
        <v>0.45</v>
      </c>
      <c r="AK324" s="229">
        <f t="shared" si="104"/>
        <v>1</v>
      </c>
      <c r="AL324" s="35">
        <v>0</v>
      </c>
      <c r="AM324" s="21"/>
      <c r="AN324" s="20" t="s">
        <v>94</v>
      </c>
      <c r="AO324" s="55"/>
      <c r="AP324" s="55"/>
      <c r="AQ324" s="51"/>
      <c r="AR324" s="51"/>
      <c r="AS324" s="23" t="s">
        <v>430</v>
      </c>
    </row>
    <row r="325" spans="1:45" ht="85.5" customHeight="1" x14ac:dyDescent="0.25">
      <c r="A325" s="14">
        <v>5</v>
      </c>
      <c r="B325" s="15" t="s">
        <v>324</v>
      </c>
      <c r="C325" s="14">
        <v>30</v>
      </c>
      <c r="D325" s="15" t="s">
        <v>325</v>
      </c>
      <c r="E325" s="14">
        <v>15</v>
      </c>
      <c r="F325" s="15" t="s">
        <v>326</v>
      </c>
      <c r="G325" s="14">
        <v>56</v>
      </c>
      <c r="H325" s="15" t="s">
        <v>376</v>
      </c>
      <c r="I325" s="14">
        <v>539</v>
      </c>
      <c r="J325" s="16" t="s">
        <v>377</v>
      </c>
      <c r="K325" s="14">
        <v>588</v>
      </c>
      <c r="L325" s="16" t="s">
        <v>378</v>
      </c>
      <c r="M325" s="14"/>
      <c r="N325" s="45" t="s">
        <v>46</v>
      </c>
      <c r="O325" s="14">
        <v>7505</v>
      </c>
      <c r="P325" s="16" t="s">
        <v>382</v>
      </c>
      <c r="Q325" s="16" t="s">
        <v>384</v>
      </c>
      <c r="R325" s="16"/>
      <c r="S325" s="78"/>
      <c r="T325" s="39" t="s">
        <v>438</v>
      </c>
      <c r="U325" s="14"/>
      <c r="V325" s="14" t="s">
        <v>64</v>
      </c>
      <c r="W325" s="54">
        <v>4</v>
      </c>
      <c r="X325" s="54">
        <f t="shared" si="147"/>
        <v>4</v>
      </c>
      <c r="Y325" s="54">
        <f t="shared" si="124"/>
        <v>0</v>
      </c>
      <c r="Z325" s="35">
        <v>0.75</v>
      </c>
      <c r="AA325" s="68">
        <v>0.75</v>
      </c>
      <c r="AB325" s="26">
        <f t="shared" si="146"/>
        <v>1</v>
      </c>
      <c r="AC325" s="25">
        <v>1</v>
      </c>
      <c r="AD325" s="59">
        <v>1</v>
      </c>
      <c r="AE325" s="20">
        <f t="shared" si="143"/>
        <v>1</v>
      </c>
      <c r="AF325" s="25">
        <v>1</v>
      </c>
      <c r="AG325" s="59">
        <v>1</v>
      </c>
      <c r="AH325" s="20">
        <f t="shared" si="102"/>
        <v>1</v>
      </c>
      <c r="AI325" s="200">
        <v>1.25</v>
      </c>
      <c r="AJ325" s="59">
        <v>1.34</v>
      </c>
      <c r="AK325" s="229">
        <f t="shared" si="104"/>
        <v>1.0720000000000001</v>
      </c>
      <c r="AL325" s="35">
        <v>0</v>
      </c>
      <c r="AM325" s="21"/>
      <c r="AN325" s="20" t="e">
        <f t="shared" si="144"/>
        <v>#DIV/0!</v>
      </c>
      <c r="AO325" s="55"/>
      <c r="AP325" s="55"/>
      <c r="AQ325" s="51"/>
      <c r="AR325" s="51"/>
      <c r="AS325" s="23" t="s">
        <v>430</v>
      </c>
    </row>
    <row r="326" spans="1:45" ht="85.5" customHeight="1" x14ac:dyDescent="0.25">
      <c r="A326" s="14">
        <v>5</v>
      </c>
      <c r="B326" s="15" t="s">
        <v>324</v>
      </c>
      <c r="C326" s="14">
        <v>30</v>
      </c>
      <c r="D326" s="15" t="s">
        <v>325</v>
      </c>
      <c r="E326" s="14">
        <v>15</v>
      </c>
      <c r="F326" s="15" t="s">
        <v>326</v>
      </c>
      <c r="G326" s="14">
        <v>56</v>
      </c>
      <c r="H326" s="15" t="s">
        <v>376</v>
      </c>
      <c r="I326" s="14">
        <v>539</v>
      </c>
      <c r="J326" s="16" t="s">
        <v>377</v>
      </c>
      <c r="K326" s="14">
        <v>588</v>
      </c>
      <c r="L326" s="16" t="s">
        <v>378</v>
      </c>
      <c r="M326" s="14"/>
      <c r="N326" s="45" t="s">
        <v>46</v>
      </c>
      <c r="O326" s="14">
        <v>7505</v>
      </c>
      <c r="P326" s="16" t="s">
        <v>382</v>
      </c>
      <c r="Q326" s="16" t="s">
        <v>604</v>
      </c>
      <c r="R326" s="16"/>
      <c r="S326" s="78"/>
      <c r="T326" s="39" t="s">
        <v>438</v>
      </c>
      <c r="U326" s="14"/>
      <c r="V326" s="14" t="s">
        <v>56</v>
      </c>
      <c r="W326" s="54"/>
      <c r="X326" s="54">
        <f t="shared" si="147"/>
        <v>101</v>
      </c>
      <c r="Y326" s="54"/>
      <c r="Z326" s="35">
        <v>0</v>
      </c>
      <c r="AA326" s="68">
        <v>0</v>
      </c>
      <c r="AB326" s="26" t="e">
        <f t="shared" si="146"/>
        <v>#DIV/0!</v>
      </c>
      <c r="AC326" s="25">
        <v>0</v>
      </c>
      <c r="AD326" s="59">
        <v>0</v>
      </c>
      <c r="AE326" s="20" t="e">
        <f t="shared" si="143"/>
        <v>#DIV/0!</v>
      </c>
      <c r="AF326" s="25">
        <v>100</v>
      </c>
      <c r="AG326" s="59">
        <v>100</v>
      </c>
      <c r="AH326" s="20">
        <f t="shared" si="102"/>
        <v>1</v>
      </c>
      <c r="AI326" s="70">
        <v>1</v>
      </c>
      <c r="AJ326" s="70">
        <v>1</v>
      </c>
      <c r="AK326" s="229">
        <f t="shared" si="104"/>
        <v>1</v>
      </c>
      <c r="AL326" s="35">
        <v>0</v>
      </c>
      <c r="AM326" s="21"/>
      <c r="AN326" s="20" t="e">
        <f t="shared" si="144"/>
        <v>#DIV/0!</v>
      </c>
      <c r="AO326" s="55"/>
      <c r="AP326" s="55"/>
      <c r="AQ326" s="51"/>
      <c r="AR326" s="51"/>
    </row>
    <row r="327" spans="1:45" ht="96" customHeight="1" x14ac:dyDescent="0.25">
      <c r="A327" s="14">
        <v>5</v>
      </c>
      <c r="B327" s="15" t="s">
        <v>324</v>
      </c>
      <c r="C327" s="14">
        <v>30</v>
      </c>
      <c r="D327" s="15" t="s">
        <v>325</v>
      </c>
      <c r="E327" s="14">
        <v>15</v>
      </c>
      <c r="F327" s="15" t="s">
        <v>326</v>
      </c>
      <c r="G327" s="14">
        <v>56</v>
      </c>
      <c r="H327" s="15" t="s">
        <v>376</v>
      </c>
      <c r="I327" s="14">
        <v>539</v>
      </c>
      <c r="J327" s="16" t="s">
        <v>377</v>
      </c>
      <c r="K327" s="14">
        <v>588</v>
      </c>
      <c r="L327" s="16" t="s">
        <v>378</v>
      </c>
      <c r="M327" s="14"/>
      <c r="N327" s="45" t="s">
        <v>46</v>
      </c>
      <c r="O327" s="14">
        <v>7505</v>
      </c>
      <c r="P327" s="16" t="s">
        <v>382</v>
      </c>
      <c r="Q327" s="16" t="s">
        <v>605</v>
      </c>
      <c r="R327" s="16"/>
      <c r="S327" s="78"/>
      <c r="T327" s="39" t="s">
        <v>438</v>
      </c>
      <c r="U327" s="14"/>
      <c r="V327" s="14" t="s">
        <v>64</v>
      </c>
      <c r="W327" s="54">
        <v>100</v>
      </c>
      <c r="X327" s="54">
        <v>100</v>
      </c>
      <c r="Y327" s="54">
        <f t="shared" si="124"/>
        <v>0</v>
      </c>
      <c r="Z327" s="35">
        <v>0</v>
      </c>
      <c r="AA327" s="68">
        <v>0</v>
      </c>
      <c r="AB327" s="26" t="e">
        <f t="shared" ref="AB327:AB328" si="148">+AA327/Z327</f>
        <v>#DIV/0!</v>
      </c>
      <c r="AC327" s="25">
        <v>0</v>
      </c>
      <c r="AD327" s="59">
        <v>0</v>
      </c>
      <c r="AE327" s="20" t="e">
        <f t="shared" ref="AE327:AE328" si="149">+AD327/AC327</f>
        <v>#DIV/0!</v>
      </c>
      <c r="AF327" s="69">
        <v>1</v>
      </c>
      <c r="AG327" s="195">
        <v>0.98150000000000004</v>
      </c>
      <c r="AH327" s="26">
        <f t="shared" si="102"/>
        <v>0.98150000000000004</v>
      </c>
      <c r="AI327" s="226">
        <v>1.8499999999999999E-2</v>
      </c>
      <c r="AJ327" s="195">
        <v>2.1999999999999999E-2</v>
      </c>
      <c r="AK327" s="229">
        <f t="shared" si="104"/>
        <v>1.1891891891891893</v>
      </c>
      <c r="AL327" s="35">
        <v>0</v>
      </c>
      <c r="AM327" s="21"/>
      <c r="AN327" s="20"/>
      <c r="AO327" s="55"/>
      <c r="AP327" s="55"/>
      <c r="AQ327" s="51"/>
      <c r="AR327" s="51"/>
    </row>
    <row r="328" spans="1:45" ht="144" customHeight="1" x14ac:dyDescent="0.25">
      <c r="A328" s="14">
        <v>5</v>
      </c>
      <c r="B328" s="15" t="s">
        <v>324</v>
      </c>
      <c r="C328" s="14">
        <v>30</v>
      </c>
      <c r="D328" s="15" t="s">
        <v>325</v>
      </c>
      <c r="E328" s="14">
        <v>15</v>
      </c>
      <c r="F328" s="15" t="s">
        <v>326</v>
      </c>
      <c r="G328" s="14">
        <v>56</v>
      </c>
      <c r="H328" s="15" t="s">
        <v>376</v>
      </c>
      <c r="I328" s="14">
        <v>539</v>
      </c>
      <c r="J328" s="16" t="s">
        <v>377</v>
      </c>
      <c r="K328" s="14">
        <v>588</v>
      </c>
      <c r="L328" s="16" t="s">
        <v>378</v>
      </c>
      <c r="M328" s="14"/>
      <c r="N328" s="45" t="s">
        <v>46</v>
      </c>
      <c r="O328" s="14">
        <v>7505</v>
      </c>
      <c r="P328" s="16" t="s">
        <v>382</v>
      </c>
      <c r="Q328" s="16" t="s">
        <v>606</v>
      </c>
      <c r="R328" s="16"/>
      <c r="S328" s="78"/>
      <c r="T328" s="39" t="s">
        <v>438</v>
      </c>
      <c r="U328" s="14"/>
      <c r="V328" s="14" t="s">
        <v>64</v>
      </c>
      <c r="W328" s="54">
        <v>12</v>
      </c>
      <c r="X328" s="54">
        <v>12</v>
      </c>
      <c r="Y328" s="54">
        <f t="shared" si="124"/>
        <v>0</v>
      </c>
      <c r="Z328" s="35">
        <v>0</v>
      </c>
      <c r="AA328" s="68">
        <v>0</v>
      </c>
      <c r="AB328" s="26" t="e">
        <f t="shared" si="148"/>
        <v>#DIV/0!</v>
      </c>
      <c r="AC328" s="25">
        <v>0</v>
      </c>
      <c r="AD328" s="59">
        <v>0</v>
      </c>
      <c r="AE328" s="20" t="e">
        <f t="shared" si="149"/>
        <v>#DIV/0!</v>
      </c>
      <c r="AF328" s="25">
        <v>0</v>
      </c>
      <c r="AG328" s="59">
        <v>0</v>
      </c>
      <c r="AH328" s="26" t="e">
        <f t="shared" si="102"/>
        <v>#DIV/0!</v>
      </c>
      <c r="AI328" s="200">
        <v>12</v>
      </c>
      <c r="AJ328" s="59">
        <v>12</v>
      </c>
      <c r="AK328" s="229">
        <f t="shared" si="104"/>
        <v>1</v>
      </c>
      <c r="AL328" s="35">
        <v>0</v>
      </c>
      <c r="AM328" s="21"/>
      <c r="AN328" s="20"/>
      <c r="AO328" s="55"/>
      <c r="AP328" s="55"/>
      <c r="AQ328" s="51"/>
      <c r="AR328" s="51"/>
    </row>
    <row r="329" spans="1:45" ht="63" x14ac:dyDescent="0.25">
      <c r="A329" s="14">
        <v>5</v>
      </c>
      <c r="B329" s="15" t="s">
        <v>324</v>
      </c>
      <c r="C329" s="14">
        <v>30</v>
      </c>
      <c r="D329" s="15" t="s">
        <v>325</v>
      </c>
      <c r="E329" s="14">
        <v>15</v>
      </c>
      <c r="F329" s="15" t="s">
        <v>326</v>
      </c>
      <c r="G329" s="14">
        <v>57</v>
      </c>
      <c r="H329" s="15" t="s">
        <v>385</v>
      </c>
      <c r="I329" s="14">
        <v>603</v>
      </c>
      <c r="J329" s="16" t="s">
        <v>386</v>
      </c>
      <c r="K329" s="14">
        <v>634</v>
      </c>
      <c r="L329" s="16" t="s">
        <v>340</v>
      </c>
      <c r="M329" s="14"/>
      <c r="N329" s="45" t="s">
        <v>42</v>
      </c>
      <c r="O329" s="78"/>
      <c r="P329" s="79"/>
      <c r="Q329" s="79"/>
      <c r="R329" s="79"/>
      <c r="S329" s="14">
        <v>31</v>
      </c>
      <c r="T329" s="24" t="s">
        <v>55</v>
      </c>
      <c r="U329" s="14" t="s">
        <v>45</v>
      </c>
      <c r="V329" s="14" t="s">
        <v>45</v>
      </c>
      <c r="W329" s="54">
        <v>31</v>
      </c>
      <c r="X329" s="54">
        <f>+AC329</f>
        <v>31</v>
      </c>
      <c r="Y329" s="54">
        <f t="shared" si="124"/>
        <v>0</v>
      </c>
      <c r="Z329" s="34">
        <v>31</v>
      </c>
      <c r="AA329" s="57">
        <v>31</v>
      </c>
      <c r="AB329" s="26">
        <f t="shared" si="146"/>
        <v>1</v>
      </c>
      <c r="AC329" s="25">
        <v>31</v>
      </c>
      <c r="AD329" s="21">
        <v>31</v>
      </c>
      <c r="AE329" s="20">
        <f t="shared" si="143"/>
        <v>1</v>
      </c>
      <c r="AF329" s="25">
        <v>31</v>
      </c>
      <c r="AG329" s="21" t="s">
        <v>466</v>
      </c>
      <c r="AH329" s="20"/>
      <c r="AI329" s="199">
        <v>0</v>
      </c>
      <c r="AJ329" s="21"/>
      <c r="AK329" s="227" t="e">
        <f t="shared" si="104"/>
        <v>#DIV/0!</v>
      </c>
      <c r="AL329" s="25">
        <v>0</v>
      </c>
      <c r="AM329" s="21"/>
      <c r="AN329" s="20" t="e">
        <f t="shared" si="144"/>
        <v>#DIV/0!</v>
      </c>
      <c r="AO329" s="22">
        <f>+(AD329+AA329)/(AC329+Z329)</f>
        <v>1</v>
      </c>
      <c r="AP329" s="22" t="e">
        <f>+(AM329+AJ329+AG329+AD329+AA329)/(Z329+AC329+AF329+AI329+AL329)</f>
        <v>#VALUE!</v>
      </c>
      <c r="AQ329" s="51">
        <v>1</v>
      </c>
      <c r="AR329" s="51">
        <v>0.2</v>
      </c>
    </row>
    <row r="330" spans="1:45" ht="92.25" customHeight="1" x14ac:dyDescent="0.25">
      <c r="A330" s="14">
        <v>5</v>
      </c>
      <c r="B330" s="15" t="s">
        <v>324</v>
      </c>
      <c r="C330" s="14">
        <v>30</v>
      </c>
      <c r="D330" s="15" t="s">
        <v>325</v>
      </c>
      <c r="E330" s="14">
        <v>15</v>
      </c>
      <c r="F330" s="15" t="s">
        <v>326</v>
      </c>
      <c r="G330" s="14">
        <v>57</v>
      </c>
      <c r="H330" s="15" t="s">
        <v>385</v>
      </c>
      <c r="I330" s="14">
        <v>603</v>
      </c>
      <c r="J330" s="16" t="s">
        <v>386</v>
      </c>
      <c r="K330" s="14">
        <v>634</v>
      </c>
      <c r="L330" s="16" t="s">
        <v>340</v>
      </c>
      <c r="M330" s="14"/>
      <c r="N330" s="45" t="s">
        <v>46</v>
      </c>
      <c r="O330" s="14">
        <v>7622</v>
      </c>
      <c r="P330" s="16" t="s">
        <v>387</v>
      </c>
      <c r="Q330" s="16" t="s">
        <v>461</v>
      </c>
      <c r="R330" s="16"/>
      <c r="S330" s="78"/>
      <c r="T330" s="24" t="s">
        <v>55</v>
      </c>
      <c r="U330" s="14"/>
      <c r="V330" s="14" t="s">
        <v>56</v>
      </c>
      <c r="W330" s="58">
        <v>10600</v>
      </c>
      <c r="X330" s="58">
        <f t="shared" ref="X330:X331" si="150">+AL330</f>
        <v>0</v>
      </c>
      <c r="Y330" s="58">
        <f t="shared" si="124"/>
        <v>10600</v>
      </c>
      <c r="Z330" s="35">
        <v>1000</v>
      </c>
      <c r="AA330" s="21">
        <v>912</v>
      </c>
      <c r="AB330" s="26">
        <f t="shared" si="146"/>
        <v>0.91200000000000003</v>
      </c>
      <c r="AC330" s="35">
        <v>0</v>
      </c>
      <c r="AD330" s="21"/>
      <c r="AE330" s="64" t="s">
        <v>94</v>
      </c>
      <c r="AF330" s="35">
        <v>0</v>
      </c>
      <c r="AG330" s="21"/>
      <c r="AH330" s="64" t="s">
        <v>94</v>
      </c>
      <c r="AI330" s="200">
        <v>0</v>
      </c>
      <c r="AJ330" s="21"/>
      <c r="AK330" s="250" t="s">
        <v>94</v>
      </c>
      <c r="AL330" s="35">
        <v>0</v>
      </c>
      <c r="AM330" s="21"/>
      <c r="AN330" s="64" t="s">
        <v>94</v>
      </c>
      <c r="AO330" s="55"/>
      <c r="AP330" s="55"/>
      <c r="AQ330" s="51"/>
      <c r="AR330" s="51"/>
    </row>
    <row r="331" spans="1:45" ht="99" customHeight="1" x14ac:dyDescent="0.25">
      <c r="A331" s="14">
        <v>5</v>
      </c>
      <c r="B331" s="15" t="s">
        <v>324</v>
      </c>
      <c r="C331" s="14">
        <v>30</v>
      </c>
      <c r="D331" s="15" t="s">
        <v>325</v>
      </c>
      <c r="E331" s="14">
        <v>15</v>
      </c>
      <c r="F331" s="15" t="s">
        <v>326</v>
      </c>
      <c r="G331" s="14">
        <v>57</v>
      </c>
      <c r="H331" s="15" t="s">
        <v>385</v>
      </c>
      <c r="I331" s="14">
        <v>603</v>
      </c>
      <c r="J331" s="16" t="s">
        <v>386</v>
      </c>
      <c r="K331" s="14">
        <v>634</v>
      </c>
      <c r="L331" s="16" t="s">
        <v>340</v>
      </c>
      <c r="M331" s="14"/>
      <c r="N331" s="45" t="s">
        <v>46</v>
      </c>
      <c r="O331" s="14">
        <v>7622</v>
      </c>
      <c r="P331" s="16" t="s">
        <v>387</v>
      </c>
      <c r="Q331" s="16" t="s">
        <v>462</v>
      </c>
      <c r="R331" s="16"/>
      <c r="S331" s="78"/>
      <c r="T331" s="24" t="s">
        <v>55</v>
      </c>
      <c r="U331" s="14"/>
      <c r="V331" s="14" t="s">
        <v>56</v>
      </c>
      <c r="W331" s="58">
        <v>18</v>
      </c>
      <c r="X331" s="58">
        <f t="shared" si="150"/>
        <v>0</v>
      </c>
      <c r="Y331" s="58">
        <f t="shared" si="124"/>
        <v>18</v>
      </c>
      <c r="Z331" s="35">
        <v>18</v>
      </c>
      <c r="AA331" s="21">
        <v>18</v>
      </c>
      <c r="AB331" s="26">
        <f t="shared" si="146"/>
        <v>1</v>
      </c>
      <c r="AC331" s="35">
        <v>0</v>
      </c>
      <c r="AD331" s="21"/>
      <c r="AE331" s="64" t="s">
        <v>94</v>
      </c>
      <c r="AF331" s="35">
        <v>0</v>
      </c>
      <c r="AG331" s="21"/>
      <c r="AH331" s="64" t="s">
        <v>94</v>
      </c>
      <c r="AI331" s="200">
        <v>0</v>
      </c>
      <c r="AJ331" s="21"/>
      <c r="AK331" s="250" t="s">
        <v>94</v>
      </c>
      <c r="AL331" s="35">
        <v>0</v>
      </c>
      <c r="AM331" s="21"/>
      <c r="AN331" s="64" t="s">
        <v>94</v>
      </c>
      <c r="AO331" s="55"/>
      <c r="AP331" s="55"/>
      <c r="AQ331" s="51"/>
      <c r="AR331" s="51"/>
    </row>
    <row r="332" spans="1:45" ht="100.5" customHeight="1" x14ac:dyDescent="0.25">
      <c r="A332" s="14">
        <v>5</v>
      </c>
      <c r="B332" s="15" t="s">
        <v>324</v>
      </c>
      <c r="C332" s="14">
        <v>30</v>
      </c>
      <c r="D332" s="15" t="s">
        <v>325</v>
      </c>
      <c r="E332" s="14">
        <v>15</v>
      </c>
      <c r="F332" s="15" t="s">
        <v>326</v>
      </c>
      <c r="G332" s="14">
        <v>57</v>
      </c>
      <c r="H332" s="15" t="s">
        <v>385</v>
      </c>
      <c r="I332" s="14">
        <v>603</v>
      </c>
      <c r="J332" s="16" t="s">
        <v>386</v>
      </c>
      <c r="K332" s="14">
        <v>634</v>
      </c>
      <c r="L332" s="16" t="s">
        <v>340</v>
      </c>
      <c r="M332" s="14"/>
      <c r="N332" s="45" t="s">
        <v>46</v>
      </c>
      <c r="O332" s="14">
        <v>7622</v>
      </c>
      <c r="P332" s="16" t="s">
        <v>387</v>
      </c>
      <c r="Q332" s="16" t="s">
        <v>463</v>
      </c>
      <c r="R332" s="16"/>
      <c r="S332" s="78"/>
      <c r="T332" s="24" t="s">
        <v>55</v>
      </c>
      <c r="U332" s="14" t="s">
        <v>45</v>
      </c>
      <c r="V332" s="14" t="s">
        <v>45</v>
      </c>
      <c r="W332" s="54">
        <v>34</v>
      </c>
      <c r="X332" s="54">
        <f>+AC332</f>
        <v>0</v>
      </c>
      <c r="Y332" s="54">
        <f t="shared" si="124"/>
        <v>34</v>
      </c>
      <c r="Z332" s="34">
        <v>34</v>
      </c>
      <c r="AA332" s="57">
        <v>34</v>
      </c>
      <c r="AB332" s="26">
        <f t="shared" si="146"/>
        <v>1</v>
      </c>
      <c r="AC332" s="35">
        <v>0</v>
      </c>
      <c r="AD332" s="21"/>
      <c r="AE332" s="64" t="s">
        <v>94</v>
      </c>
      <c r="AF332" s="35">
        <v>0</v>
      </c>
      <c r="AG332" s="21"/>
      <c r="AH332" s="64" t="s">
        <v>94</v>
      </c>
      <c r="AI332" s="200">
        <v>0</v>
      </c>
      <c r="AJ332" s="21"/>
      <c r="AK332" s="250" t="s">
        <v>94</v>
      </c>
      <c r="AL332" s="35">
        <v>0</v>
      </c>
      <c r="AM332" s="21"/>
      <c r="AN332" s="64" t="s">
        <v>94</v>
      </c>
      <c r="AO332" s="55"/>
      <c r="AP332" s="55"/>
      <c r="AQ332" s="51"/>
      <c r="AR332" s="51"/>
    </row>
    <row r="333" spans="1:45" x14ac:dyDescent="0.25">
      <c r="A333" s="80"/>
      <c r="B333" s="80"/>
      <c r="C333" s="80"/>
      <c r="D333" s="80"/>
      <c r="E333" s="80"/>
      <c r="F333" s="80"/>
      <c r="G333" s="80"/>
      <c r="H333" s="80"/>
      <c r="I333" s="80"/>
      <c r="J333" s="80"/>
      <c r="K333" s="81"/>
      <c r="L333" s="80"/>
      <c r="M333" s="81"/>
      <c r="N333" s="81"/>
      <c r="O333" s="81"/>
      <c r="P333" s="82"/>
      <c r="Q333" s="82"/>
      <c r="R333" s="82"/>
      <c r="S333" s="81"/>
      <c r="T333" s="81"/>
      <c r="U333" s="80"/>
      <c r="V333" s="80"/>
      <c r="W333" s="83"/>
      <c r="X333" s="83"/>
      <c r="Y333" s="83"/>
      <c r="Z333" s="83"/>
      <c r="AA333" s="83"/>
      <c r="AB333" s="51"/>
      <c r="AC333" s="83"/>
      <c r="AD333" s="83"/>
      <c r="AE333" s="84"/>
      <c r="AF333" s="83"/>
      <c r="AG333" s="83"/>
      <c r="AH333" s="84"/>
      <c r="AI333" s="83"/>
      <c r="AJ333" s="83"/>
      <c r="AK333" s="84"/>
      <c r="AL333" s="83"/>
      <c r="AM333" s="83"/>
      <c r="AN333" s="84"/>
      <c r="AO333" s="83"/>
      <c r="AP333" s="83"/>
      <c r="AQ333" s="83"/>
      <c r="AR333" s="83"/>
    </row>
    <row r="334" spans="1:45" x14ac:dyDescent="0.25">
      <c r="A334" s="80"/>
      <c r="B334" s="80"/>
      <c r="C334" s="80"/>
      <c r="D334" s="80"/>
      <c r="E334" s="80"/>
      <c r="F334" s="80"/>
      <c r="G334" s="80"/>
      <c r="H334" s="80"/>
      <c r="I334" s="80"/>
      <c r="J334" s="80"/>
      <c r="K334" s="81"/>
      <c r="L334" s="80"/>
      <c r="M334" s="81"/>
      <c r="N334" s="81"/>
      <c r="O334" s="81"/>
      <c r="P334" s="82"/>
      <c r="Q334" s="82"/>
      <c r="R334" s="82"/>
      <c r="S334" s="81"/>
      <c r="T334" s="81"/>
      <c r="U334" s="80"/>
      <c r="V334" s="80"/>
      <c r="W334" s="83"/>
      <c r="X334" s="83"/>
      <c r="Y334" s="83"/>
      <c r="Z334" s="83"/>
      <c r="AA334" s="83"/>
      <c r="AB334" s="51"/>
      <c r="AC334" s="83"/>
      <c r="AD334" s="83"/>
      <c r="AE334" s="84"/>
      <c r="AF334" s="83"/>
      <c r="AG334" s="83"/>
      <c r="AH334" s="84"/>
      <c r="AI334" s="83"/>
      <c r="AJ334" s="83"/>
      <c r="AK334" s="84"/>
      <c r="AL334" s="83"/>
      <c r="AM334" s="83"/>
      <c r="AN334" s="84"/>
      <c r="AO334" s="83"/>
      <c r="AP334" s="83"/>
      <c r="AQ334" s="83"/>
      <c r="AR334" s="83"/>
    </row>
    <row r="335" spans="1:45" x14ac:dyDescent="0.25">
      <c r="A335" s="80"/>
      <c r="B335" s="80"/>
      <c r="C335" s="80"/>
      <c r="D335" s="80"/>
      <c r="E335" s="80"/>
      <c r="F335" s="80"/>
      <c r="G335" s="80"/>
      <c r="H335" s="80"/>
      <c r="I335" s="80"/>
      <c r="J335" s="80"/>
      <c r="K335" s="81"/>
      <c r="L335" s="80"/>
      <c r="M335" s="81"/>
      <c r="N335" s="81"/>
      <c r="O335" s="81"/>
      <c r="P335" s="82"/>
      <c r="Q335" s="82"/>
      <c r="R335" s="82"/>
      <c r="S335" s="81"/>
      <c r="T335" s="81"/>
      <c r="U335" s="80"/>
      <c r="V335" s="80"/>
      <c r="W335" s="83"/>
      <c r="X335" s="83"/>
      <c r="Y335" s="83"/>
      <c r="Z335" s="83"/>
      <c r="AA335" s="85" t="s">
        <v>79</v>
      </c>
      <c r="AB335" s="221">
        <f>AA27+AD27+AG27+AJ27</f>
        <v>113362</v>
      </c>
      <c r="AC335" s="83"/>
      <c r="AD335" s="83"/>
      <c r="AE335" s="84"/>
      <c r="AF335" s="83"/>
      <c r="AG335" s="83"/>
      <c r="AH335" s="84"/>
      <c r="AI335" s="83"/>
      <c r="AJ335" s="83"/>
      <c r="AK335" s="84"/>
      <c r="AL335" s="83"/>
      <c r="AM335" s="83"/>
      <c r="AN335" s="84"/>
      <c r="AO335" s="83"/>
      <c r="AP335" s="83"/>
      <c r="AQ335" s="83"/>
      <c r="AR335" s="83"/>
    </row>
    <row r="336" spans="1:45" x14ac:dyDescent="0.25">
      <c r="A336" s="80"/>
      <c r="B336" s="80"/>
      <c r="C336" s="80"/>
      <c r="D336" s="80"/>
      <c r="E336" s="80"/>
      <c r="F336" s="80"/>
      <c r="G336" s="80"/>
      <c r="H336" s="80"/>
      <c r="I336" s="80"/>
      <c r="J336" s="80"/>
      <c r="K336" s="81"/>
      <c r="L336" s="80"/>
      <c r="M336" s="81"/>
      <c r="N336" s="81"/>
      <c r="O336" s="81"/>
      <c r="P336" s="82"/>
      <c r="Q336" s="82"/>
      <c r="R336" s="82"/>
      <c r="S336" s="81"/>
      <c r="T336" s="81"/>
      <c r="U336" s="80"/>
      <c r="V336" s="80"/>
      <c r="W336" s="83"/>
      <c r="X336" s="83"/>
      <c r="Y336" s="83"/>
      <c r="Z336" s="83"/>
      <c r="AA336" s="83" t="s">
        <v>577</v>
      </c>
      <c r="AB336" s="221">
        <f>AA15+AD15+AG15+AJ15</f>
        <v>6780</v>
      </c>
      <c r="AC336" s="83"/>
      <c r="AD336" s="221">
        <v>494474</v>
      </c>
      <c r="AE336" s="84"/>
      <c r="AF336" s="222">
        <v>93301</v>
      </c>
      <c r="AG336" s="83"/>
      <c r="AH336" s="84"/>
      <c r="AI336" s="83"/>
      <c r="AJ336" s="83"/>
      <c r="AK336" s="84"/>
      <c r="AL336" s="83"/>
      <c r="AM336" s="83"/>
      <c r="AN336" s="84"/>
      <c r="AO336" s="83"/>
      <c r="AP336" s="83"/>
      <c r="AQ336" s="83"/>
      <c r="AR336" s="83"/>
    </row>
    <row r="337" spans="1:44" x14ac:dyDescent="0.25">
      <c r="A337" s="80"/>
      <c r="B337" s="80"/>
      <c r="C337" s="80"/>
      <c r="D337" s="80"/>
      <c r="E337" s="80"/>
      <c r="F337" s="80"/>
      <c r="G337" s="80"/>
      <c r="H337" s="80"/>
      <c r="I337" s="80"/>
      <c r="J337" s="80"/>
      <c r="K337" s="81"/>
      <c r="L337" s="80"/>
      <c r="M337" s="81"/>
      <c r="N337" s="81"/>
      <c r="O337" s="81"/>
      <c r="P337" s="82"/>
      <c r="Q337" s="82"/>
      <c r="R337" s="82"/>
      <c r="S337" s="81"/>
      <c r="T337" s="81"/>
      <c r="U337" s="80"/>
      <c r="V337" s="80"/>
      <c r="W337" s="83"/>
      <c r="X337" s="83"/>
      <c r="Y337" s="83"/>
      <c r="Z337" s="83"/>
      <c r="AA337" s="83" t="s">
        <v>575</v>
      </c>
      <c r="AB337" s="221">
        <f>AA18+AD18+AG18+AJ18</f>
        <v>183942</v>
      </c>
      <c r="AC337" s="83"/>
      <c r="AD337" s="221">
        <f>AJ15+AJ18+AJ27+AJ57</f>
        <v>123869</v>
      </c>
      <c r="AE337" s="84"/>
      <c r="AF337" s="221">
        <v>112409</v>
      </c>
      <c r="AG337" s="83"/>
      <c r="AH337" s="84"/>
      <c r="AI337" s="83"/>
      <c r="AJ337" s="83"/>
      <c r="AK337" s="84"/>
      <c r="AL337" s="83"/>
      <c r="AM337" s="83"/>
      <c r="AN337" s="84"/>
      <c r="AO337" s="83"/>
      <c r="AP337" s="83"/>
      <c r="AQ337" s="83"/>
      <c r="AR337" s="83"/>
    </row>
    <row r="338" spans="1:44" x14ac:dyDescent="0.25">
      <c r="A338" s="80"/>
      <c r="B338" s="80"/>
      <c r="C338" s="80"/>
      <c r="D338" s="80"/>
      <c r="E338" s="80"/>
      <c r="F338" s="80"/>
      <c r="G338" s="80"/>
      <c r="H338" s="80"/>
      <c r="I338" s="80"/>
      <c r="J338" s="80"/>
      <c r="K338" s="81"/>
      <c r="L338" s="80"/>
      <c r="M338" s="81"/>
      <c r="N338" s="81"/>
      <c r="O338" s="81"/>
      <c r="P338" s="82"/>
      <c r="Q338" s="82"/>
      <c r="R338" s="82"/>
      <c r="S338" s="81"/>
      <c r="T338" s="81"/>
      <c r="U338" s="80"/>
      <c r="V338" s="80"/>
      <c r="W338" s="83"/>
      <c r="X338" s="83"/>
      <c r="Y338" s="83"/>
      <c r="Z338" s="83"/>
      <c r="AA338" s="83" t="s">
        <v>574</v>
      </c>
      <c r="AB338" s="221">
        <f>AA57+AD57+AG57+AJ57</f>
        <v>168312</v>
      </c>
      <c r="AC338" s="221">
        <f>AA15+AA18+AA27+AA57+AD15+AD18+AD27+AD57+AG15+AG18+AG27+AG57+AJ15+AJ18+AJ27+AJ57</f>
        <v>472396</v>
      </c>
      <c r="AD338" s="221">
        <f>SUBTOTAL(9,AD336:AD337)</f>
        <v>618343</v>
      </c>
      <c r="AF338" s="222">
        <v>136817</v>
      </c>
      <c r="AG338" s="83"/>
      <c r="AH338" s="84"/>
      <c r="AI338" s="83"/>
      <c r="AJ338" s="83"/>
      <c r="AK338" s="84"/>
      <c r="AL338" s="83"/>
      <c r="AM338" s="83"/>
      <c r="AN338" s="84"/>
      <c r="AO338" s="83"/>
      <c r="AP338" s="83"/>
      <c r="AQ338" s="83"/>
      <c r="AR338" s="83"/>
    </row>
    <row r="339" spans="1:44" x14ac:dyDescent="0.25">
      <c r="A339" s="80"/>
      <c r="B339" s="80"/>
      <c r="C339" s="80"/>
      <c r="D339" s="80"/>
      <c r="E339" s="80"/>
      <c r="F339" s="80"/>
      <c r="G339" s="80"/>
      <c r="H339" s="80"/>
      <c r="I339" s="80"/>
      <c r="J339" s="80"/>
      <c r="K339" s="81"/>
      <c r="L339" s="80"/>
      <c r="M339" s="81"/>
      <c r="N339" s="81"/>
      <c r="O339" s="81"/>
      <c r="P339" s="82"/>
      <c r="Q339" s="82"/>
      <c r="R339" s="82"/>
      <c r="S339" s="81"/>
      <c r="T339" s="81"/>
      <c r="U339" s="80"/>
      <c r="V339" s="80"/>
      <c r="W339" s="83"/>
      <c r="X339" s="83"/>
      <c r="Y339" s="83"/>
      <c r="Z339" s="83"/>
      <c r="AA339" s="83"/>
      <c r="AB339" s="221"/>
      <c r="AC339" s="83"/>
      <c r="AD339" s="83"/>
      <c r="AE339" s="84"/>
      <c r="AF339" s="221">
        <f>AD337</f>
        <v>123869</v>
      </c>
      <c r="AG339" s="83"/>
      <c r="AH339" s="84"/>
      <c r="AI339" s="83"/>
      <c r="AJ339" s="83"/>
      <c r="AK339" s="84"/>
      <c r="AL339" s="83"/>
      <c r="AM339" s="83"/>
      <c r="AN339" s="84"/>
      <c r="AO339" s="83"/>
      <c r="AP339" s="83"/>
      <c r="AQ339" s="83"/>
      <c r="AR339" s="83"/>
    </row>
    <row r="340" spans="1:44" x14ac:dyDescent="0.25">
      <c r="A340" s="80"/>
      <c r="B340" s="80"/>
      <c r="C340" s="80"/>
      <c r="D340" s="80"/>
      <c r="E340" s="80"/>
      <c r="F340" s="80"/>
      <c r="G340" s="80"/>
      <c r="H340" s="80"/>
      <c r="I340" s="80"/>
      <c r="J340" s="80"/>
      <c r="K340" s="81"/>
      <c r="L340" s="80"/>
      <c r="M340" s="81"/>
      <c r="N340" s="81"/>
      <c r="O340" s="81"/>
      <c r="P340" s="82"/>
      <c r="Q340" s="82"/>
      <c r="R340" s="82"/>
      <c r="S340" s="81"/>
      <c r="T340" s="81"/>
      <c r="U340" s="80"/>
      <c r="V340" s="80"/>
      <c r="W340" s="83"/>
      <c r="X340" s="83"/>
      <c r="Y340" s="83"/>
      <c r="Z340" s="83"/>
      <c r="AA340" s="83" t="s">
        <v>576</v>
      </c>
      <c r="AB340" s="221">
        <f>SUBTOTAL(9,AB335:AB338)</f>
        <v>472396</v>
      </c>
      <c r="AC340" s="83"/>
      <c r="AD340" s="83"/>
      <c r="AE340" s="84"/>
      <c r="AF340" s="83">
        <f>SUBTOTAL(9,AF336:AF339)</f>
        <v>466396</v>
      </c>
      <c r="AG340" s="83"/>
      <c r="AH340" s="84"/>
      <c r="AI340" s="83"/>
      <c r="AJ340" s="83"/>
      <c r="AK340" s="84"/>
      <c r="AL340" s="83"/>
      <c r="AM340" s="83"/>
      <c r="AN340" s="84"/>
      <c r="AO340" s="83"/>
      <c r="AP340" s="83"/>
      <c r="AQ340" s="83"/>
      <c r="AR340" s="83"/>
    </row>
    <row r="341" spans="1:44" x14ac:dyDescent="0.25">
      <c r="A341" s="80"/>
      <c r="B341" s="80"/>
      <c r="C341" s="80"/>
      <c r="D341" s="80"/>
      <c r="E341" s="80"/>
      <c r="F341" s="80"/>
      <c r="G341" s="80"/>
      <c r="H341" s="80"/>
      <c r="I341" s="80"/>
      <c r="J341" s="80"/>
      <c r="K341" s="81"/>
      <c r="L341" s="80"/>
      <c r="M341" s="81"/>
      <c r="N341" s="81"/>
      <c r="O341" s="81"/>
      <c r="P341" s="82"/>
      <c r="Q341" s="82"/>
      <c r="R341" s="82"/>
      <c r="S341" s="81"/>
      <c r="T341" s="81"/>
      <c r="U341" s="80"/>
      <c r="V341" s="80"/>
      <c r="W341" s="83"/>
      <c r="X341" s="83"/>
      <c r="Y341" s="83"/>
      <c r="Z341" s="83"/>
      <c r="AA341" s="83"/>
      <c r="AB341" s="51"/>
      <c r="AC341" s="83"/>
      <c r="AD341" s="83"/>
      <c r="AE341" s="84"/>
      <c r="AF341" s="83"/>
      <c r="AG341" s="83"/>
      <c r="AH341" s="84"/>
      <c r="AI341" s="83"/>
      <c r="AJ341" s="83"/>
      <c r="AK341" s="84"/>
      <c r="AL341" s="83"/>
      <c r="AM341" s="83"/>
      <c r="AN341" s="84"/>
      <c r="AO341" s="83"/>
      <c r="AP341" s="83"/>
      <c r="AQ341" s="83"/>
      <c r="AR341" s="83"/>
    </row>
    <row r="342" spans="1:44" x14ac:dyDescent="0.25">
      <c r="A342" s="80"/>
      <c r="B342" s="80"/>
      <c r="C342" s="80"/>
      <c r="D342" s="80"/>
      <c r="E342" s="80"/>
      <c r="F342" s="80"/>
      <c r="G342" s="80"/>
      <c r="H342" s="80"/>
      <c r="I342" s="80"/>
      <c r="J342" s="80"/>
      <c r="K342" s="81"/>
      <c r="L342" s="80"/>
      <c r="M342" s="81"/>
      <c r="N342" s="81"/>
      <c r="O342" s="81"/>
      <c r="P342" s="82"/>
      <c r="Q342" s="82"/>
      <c r="R342" s="82"/>
      <c r="S342" s="81"/>
      <c r="T342" s="81"/>
      <c r="U342" s="80"/>
      <c r="V342" s="80"/>
      <c r="W342" s="83"/>
      <c r="X342" s="83"/>
      <c r="Y342" s="83"/>
      <c r="Z342" s="83"/>
      <c r="AA342" s="83"/>
      <c r="AB342" s="51"/>
      <c r="AC342" s="83"/>
      <c r="AD342" s="83"/>
      <c r="AE342" s="84"/>
      <c r="AF342" s="83"/>
      <c r="AG342" s="83"/>
      <c r="AH342" s="84"/>
      <c r="AI342" s="83"/>
      <c r="AJ342" s="83"/>
      <c r="AK342" s="84"/>
      <c r="AL342" s="83"/>
      <c r="AM342" s="83"/>
      <c r="AN342" s="84"/>
      <c r="AO342" s="83"/>
      <c r="AP342" s="83"/>
      <c r="AQ342" s="83"/>
      <c r="AR342" s="83"/>
    </row>
    <row r="343" spans="1:44" x14ac:dyDescent="0.25">
      <c r="A343" s="80"/>
      <c r="B343" s="80"/>
      <c r="C343" s="80"/>
      <c r="D343" s="80"/>
      <c r="E343" s="80"/>
      <c r="F343" s="80"/>
      <c r="G343" s="80"/>
      <c r="H343" s="80"/>
      <c r="I343" s="80"/>
      <c r="J343" s="80"/>
      <c r="K343" s="81"/>
      <c r="L343" s="80"/>
      <c r="M343" s="81"/>
      <c r="N343" s="81"/>
      <c r="O343" s="81"/>
      <c r="P343" s="82"/>
      <c r="Q343" s="82"/>
      <c r="R343" s="82"/>
      <c r="S343" s="81"/>
      <c r="T343" s="81"/>
      <c r="U343" s="80"/>
      <c r="V343" s="80"/>
      <c r="W343" s="83"/>
      <c r="X343" s="83"/>
      <c r="Y343" s="83"/>
      <c r="Z343" s="83"/>
      <c r="AA343" s="83"/>
      <c r="AB343" s="51"/>
      <c r="AC343" s="83"/>
      <c r="AD343" s="83"/>
      <c r="AE343" s="84"/>
      <c r="AF343" s="83"/>
      <c r="AG343" s="83"/>
      <c r="AH343" s="84"/>
      <c r="AI343" s="83"/>
      <c r="AJ343" s="83"/>
      <c r="AK343" s="84"/>
      <c r="AL343" s="83"/>
      <c r="AM343" s="83"/>
      <c r="AN343" s="84"/>
      <c r="AO343" s="83"/>
      <c r="AP343" s="83"/>
      <c r="AQ343" s="83"/>
      <c r="AR343" s="83"/>
    </row>
    <row r="344" spans="1:44" x14ac:dyDescent="0.25">
      <c r="A344" s="80"/>
      <c r="B344" s="80"/>
      <c r="C344" s="80"/>
      <c r="D344" s="80"/>
      <c r="E344" s="80"/>
      <c r="F344" s="80"/>
      <c r="G344" s="80"/>
      <c r="H344" s="80"/>
      <c r="I344" s="80"/>
      <c r="J344" s="80"/>
      <c r="K344" s="81"/>
      <c r="L344" s="80"/>
      <c r="M344" s="81"/>
      <c r="N344" s="81"/>
      <c r="O344" s="81"/>
      <c r="P344" s="82"/>
      <c r="Q344" s="82"/>
      <c r="R344" s="82"/>
      <c r="S344" s="81"/>
      <c r="T344" s="81"/>
      <c r="U344" s="80"/>
      <c r="V344" s="80"/>
      <c r="W344" s="83"/>
      <c r="X344" s="83"/>
      <c r="Y344" s="83"/>
      <c r="Z344" s="83"/>
      <c r="AA344" s="83"/>
      <c r="AB344" s="51"/>
      <c r="AC344" s="83"/>
      <c r="AD344" s="83"/>
      <c r="AE344" s="84"/>
      <c r="AF344" s="83"/>
      <c r="AG344" s="83"/>
      <c r="AH344" s="84"/>
      <c r="AI344" s="83"/>
      <c r="AJ344" s="83"/>
      <c r="AK344" s="84"/>
      <c r="AL344" s="83"/>
      <c r="AM344" s="83"/>
      <c r="AN344" s="84"/>
      <c r="AO344" s="83"/>
      <c r="AP344" s="83"/>
      <c r="AQ344" s="83"/>
      <c r="AR344" s="83"/>
    </row>
    <row r="345" spans="1:44" x14ac:dyDescent="0.25">
      <c r="A345" s="80"/>
      <c r="B345" s="80"/>
      <c r="C345" s="80"/>
      <c r="D345" s="80"/>
      <c r="E345" s="80"/>
      <c r="F345" s="80"/>
      <c r="G345" s="80"/>
      <c r="H345" s="80"/>
      <c r="I345" s="80"/>
      <c r="J345" s="80"/>
      <c r="K345" s="81"/>
      <c r="L345" s="80"/>
      <c r="M345" s="81"/>
      <c r="N345" s="81"/>
      <c r="O345" s="81"/>
      <c r="P345" s="82"/>
      <c r="Q345" s="82"/>
      <c r="R345" s="82"/>
      <c r="S345" s="81"/>
      <c r="T345" s="81"/>
      <c r="U345" s="80"/>
      <c r="V345" s="80"/>
      <c r="W345" s="83"/>
      <c r="X345" s="83"/>
      <c r="Y345" s="83"/>
      <c r="Z345" s="83"/>
      <c r="AA345" s="83"/>
      <c r="AB345" s="51"/>
      <c r="AC345" s="83"/>
      <c r="AD345" s="83"/>
      <c r="AE345" s="84"/>
      <c r="AF345" s="83"/>
      <c r="AG345" s="83"/>
      <c r="AH345" s="84"/>
      <c r="AI345" s="83"/>
      <c r="AJ345" s="83"/>
      <c r="AK345" s="84"/>
      <c r="AL345" s="83"/>
      <c r="AM345" s="83"/>
      <c r="AN345" s="84"/>
      <c r="AO345" s="83"/>
      <c r="AP345" s="83"/>
      <c r="AQ345" s="83"/>
      <c r="AR345" s="83"/>
    </row>
    <row r="346" spans="1:44" x14ac:dyDescent="0.25">
      <c r="A346" s="80"/>
      <c r="B346" s="80"/>
      <c r="C346" s="80"/>
      <c r="D346" s="80"/>
      <c r="E346" s="80"/>
      <c r="F346" s="80"/>
      <c r="G346" s="80"/>
      <c r="H346" s="80"/>
      <c r="I346" s="80"/>
      <c r="J346" s="80"/>
      <c r="K346" s="81"/>
      <c r="L346" s="80"/>
      <c r="M346" s="81"/>
      <c r="N346" s="81"/>
      <c r="O346" s="81"/>
      <c r="P346" s="82"/>
      <c r="Q346" s="82"/>
      <c r="R346" s="82"/>
      <c r="S346" s="81"/>
      <c r="T346" s="81"/>
      <c r="U346" s="80"/>
      <c r="V346" s="80"/>
      <c r="W346" s="83"/>
      <c r="X346" s="83"/>
      <c r="Y346" s="83"/>
      <c r="Z346" s="83"/>
      <c r="AA346" s="83"/>
      <c r="AB346" s="51"/>
      <c r="AC346" s="83"/>
      <c r="AD346" s="83"/>
      <c r="AE346" s="84"/>
      <c r="AF346" s="83"/>
      <c r="AG346" s="83"/>
      <c r="AH346" s="84"/>
      <c r="AI346" s="83"/>
      <c r="AJ346" s="83"/>
      <c r="AK346" s="84"/>
      <c r="AL346" s="83"/>
      <c r="AM346" s="83"/>
      <c r="AN346" s="84"/>
      <c r="AO346" s="83"/>
      <c r="AP346" s="83"/>
      <c r="AQ346" s="83"/>
      <c r="AR346" s="83"/>
    </row>
    <row r="347" spans="1:44" x14ac:dyDescent="0.25">
      <c r="A347" s="80"/>
      <c r="B347" s="80"/>
      <c r="C347" s="80"/>
      <c r="D347" s="80"/>
      <c r="E347" s="80"/>
      <c r="F347" s="80"/>
      <c r="G347" s="80"/>
      <c r="H347" s="80"/>
      <c r="I347" s="80"/>
      <c r="J347" s="80"/>
      <c r="K347" s="81"/>
      <c r="L347" s="80"/>
      <c r="M347" s="81"/>
      <c r="N347" s="81"/>
      <c r="O347" s="81"/>
      <c r="P347" s="82"/>
      <c r="Q347" s="82"/>
      <c r="R347" s="82"/>
      <c r="S347" s="81"/>
      <c r="T347" s="81"/>
      <c r="U347" s="80"/>
      <c r="V347" s="80"/>
      <c r="W347" s="83"/>
      <c r="X347" s="83"/>
      <c r="Y347" s="83"/>
      <c r="Z347" s="83"/>
      <c r="AA347" s="83"/>
      <c r="AB347" s="51"/>
      <c r="AC347" s="83"/>
      <c r="AD347" s="83"/>
      <c r="AE347" s="84"/>
      <c r="AF347" s="83"/>
      <c r="AG347" s="83"/>
      <c r="AH347" s="84"/>
      <c r="AI347" s="83"/>
      <c r="AJ347" s="83"/>
      <c r="AK347" s="84"/>
      <c r="AL347" s="83"/>
      <c r="AM347" s="83"/>
      <c r="AN347" s="84"/>
      <c r="AO347" s="83"/>
      <c r="AP347" s="83"/>
      <c r="AQ347" s="83"/>
      <c r="AR347" s="83"/>
    </row>
    <row r="348" spans="1:44" x14ac:dyDescent="0.25">
      <c r="A348" s="80"/>
      <c r="B348" s="80"/>
      <c r="C348" s="80"/>
      <c r="D348" s="80"/>
      <c r="E348" s="80"/>
      <c r="F348" s="80"/>
      <c r="G348" s="80"/>
      <c r="H348" s="80"/>
      <c r="I348" s="80"/>
      <c r="J348" s="80"/>
      <c r="K348" s="81"/>
      <c r="L348" s="80"/>
      <c r="M348" s="81"/>
      <c r="N348" s="81"/>
      <c r="O348" s="81"/>
      <c r="P348" s="82"/>
      <c r="Q348" s="82"/>
      <c r="R348" s="82"/>
      <c r="S348" s="81"/>
      <c r="T348" s="81"/>
      <c r="U348" s="80"/>
      <c r="V348" s="80"/>
      <c r="W348" s="83"/>
      <c r="X348" s="83"/>
      <c r="Y348" s="83"/>
      <c r="Z348" s="83"/>
      <c r="AA348" s="83"/>
      <c r="AB348" s="51"/>
      <c r="AC348" s="83"/>
      <c r="AD348" s="83"/>
      <c r="AE348" s="84"/>
      <c r="AF348" s="83"/>
      <c r="AG348" s="83"/>
      <c r="AH348" s="84"/>
      <c r="AI348" s="83"/>
      <c r="AJ348" s="83"/>
      <c r="AK348" s="84"/>
      <c r="AL348" s="83"/>
      <c r="AM348" s="83"/>
      <c r="AN348" s="84"/>
      <c r="AO348" s="83"/>
      <c r="AP348" s="83"/>
      <c r="AQ348" s="83"/>
      <c r="AR348" s="83"/>
    </row>
    <row r="349" spans="1:44" x14ac:dyDescent="0.25">
      <c r="A349" s="80"/>
      <c r="B349" s="80"/>
      <c r="C349" s="80"/>
      <c r="D349" s="80"/>
      <c r="E349" s="80"/>
      <c r="F349" s="80"/>
      <c r="G349" s="80"/>
      <c r="H349" s="80"/>
      <c r="I349" s="80"/>
      <c r="J349" s="80"/>
      <c r="K349" s="81"/>
      <c r="L349" s="80"/>
      <c r="M349" s="81"/>
      <c r="N349" s="81"/>
      <c r="O349" s="81"/>
      <c r="P349" s="82"/>
      <c r="Q349" s="82"/>
      <c r="R349" s="82"/>
      <c r="S349" s="81"/>
      <c r="T349" s="81"/>
      <c r="U349" s="80"/>
      <c r="V349" s="80"/>
      <c r="W349" s="83"/>
      <c r="X349" s="83"/>
      <c r="Y349" s="83"/>
      <c r="Z349" s="83"/>
      <c r="AA349" s="83"/>
      <c r="AB349" s="51"/>
      <c r="AC349" s="83"/>
      <c r="AD349" s="83"/>
      <c r="AE349" s="84"/>
      <c r="AF349" s="83"/>
      <c r="AG349" s="83"/>
      <c r="AH349" s="84"/>
      <c r="AI349" s="83"/>
      <c r="AJ349" s="83"/>
      <c r="AK349" s="84"/>
      <c r="AL349" s="83"/>
      <c r="AM349" s="83"/>
      <c r="AN349" s="84"/>
      <c r="AO349" s="83"/>
      <c r="AP349" s="83"/>
      <c r="AQ349" s="83"/>
      <c r="AR349" s="83"/>
    </row>
    <row r="350" spans="1:44" x14ac:dyDescent="0.25">
      <c r="A350" s="80"/>
      <c r="B350" s="80"/>
      <c r="C350" s="80"/>
      <c r="D350" s="80"/>
      <c r="E350" s="80"/>
      <c r="F350" s="80"/>
      <c r="G350" s="80"/>
      <c r="H350" s="80"/>
      <c r="I350" s="80"/>
      <c r="J350" s="80"/>
      <c r="K350" s="81"/>
      <c r="L350" s="80"/>
      <c r="M350" s="81"/>
      <c r="N350" s="81"/>
      <c r="O350" s="81"/>
      <c r="P350" s="82"/>
      <c r="Q350" s="82"/>
      <c r="R350" s="82"/>
      <c r="S350" s="81"/>
      <c r="T350" s="81"/>
      <c r="U350" s="80"/>
      <c r="V350" s="80"/>
      <c r="W350" s="83"/>
      <c r="X350" s="83"/>
      <c r="Y350" s="83"/>
      <c r="Z350" s="83"/>
      <c r="AA350" s="83"/>
      <c r="AB350" s="51"/>
      <c r="AC350" s="83"/>
      <c r="AD350" s="83"/>
      <c r="AE350" s="84"/>
      <c r="AF350" s="83"/>
      <c r="AG350" s="83"/>
      <c r="AH350" s="84"/>
      <c r="AI350" s="83"/>
      <c r="AJ350" s="83"/>
      <c r="AK350" s="84"/>
      <c r="AL350" s="83"/>
      <c r="AM350" s="83"/>
      <c r="AN350" s="84"/>
      <c r="AO350" s="83"/>
      <c r="AP350" s="83"/>
      <c r="AQ350" s="83"/>
      <c r="AR350" s="83"/>
    </row>
    <row r="351" spans="1:44" x14ac:dyDescent="0.25">
      <c r="A351" s="80"/>
      <c r="B351" s="80"/>
      <c r="C351" s="80"/>
      <c r="D351" s="80"/>
      <c r="E351" s="80"/>
      <c r="F351" s="80"/>
      <c r="G351" s="80"/>
      <c r="H351" s="80"/>
      <c r="I351" s="80"/>
      <c r="J351" s="80"/>
      <c r="K351" s="81"/>
      <c r="L351" s="80"/>
      <c r="M351" s="81"/>
      <c r="N351" s="81"/>
      <c r="O351" s="81"/>
      <c r="P351" s="82"/>
      <c r="Q351" s="82"/>
      <c r="R351" s="82"/>
      <c r="S351" s="81"/>
      <c r="T351" s="81"/>
      <c r="U351" s="80"/>
      <c r="V351" s="80"/>
      <c r="W351" s="83"/>
      <c r="X351" s="83"/>
      <c r="Y351" s="83"/>
      <c r="Z351" s="83"/>
      <c r="AA351" s="83"/>
      <c r="AB351" s="51"/>
      <c r="AC351" s="83"/>
      <c r="AD351" s="83"/>
      <c r="AE351" s="84"/>
      <c r="AF351" s="83"/>
      <c r="AG351" s="83"/>
      <c r="AH351" s="84"/>
      <c r="AI351" s="83"/>
      <c r="AJ351" s="83"/>
      <c r="AK351" s="84"/>
      <c r="AL351" s="83"/>
      <c r="AM351" s="83"/>
      <c r="AN351" s="84"/>
      <c r="AO351" s="83"/>
      <c r="AP351" s="83"/>
      <c r="AQ351" s="83"/>
      <c r="AR351" s="83"/>
    </row>
    <row r="352" spans="1:44" x14ac:dyDescent="0.25">
      <c r="A352" s="80"/>
      <c r="B352" s="80"/>
      <c r="C352" s="80"/>
      <c r="D352" s="80"/>
      <c r="E352" s="80"/>
      <c r="F352" s="80"/>
      <c r="G352" s="80"/>
      <c r="H352" s="80"/>
      <c r="I352" s="80"/>
      <c r="J352" s="80"/>
      <c r="K352" s="81"/>
      <c r="L352" s="80"/>
      <c r="M352" s="81"/>
      <c r="N352" s="81"/>
      <c r="O352" s="81"/>
      <c r="P352" s="82"/>
      <c r="Q352" s="82"/>
      <c r="R352" s="82"/>
      <c r="S352" s="81"/>
      <c r="T352" s="81"/>
      <c r="U352" s="80"/>
      <c r="V352" s="80"/>
      <c r="W352" s="83"/>
      <c r="X352" s="83"/>
      <c r="Y352" s="83"/>
      <c r="Z352" s="83"/>
      <c r="AA352" s="83"/>
      <c r="AB352" s="51"/>
      <c r="AC352" s="83"/>
      <c r="AD352" s="83"/>
      <c r="AE352" s="84"/>
      <c r="AF352" s="83"/>
      <c r="AG352" s="83"/>
      <c r="AH352" s="84"/>
      <c r="AI352" s="83"/>
      <c r="AJ352" s="83"/>
      <c r="AK352" s="84"/>
      <c r="AL352" s="83"/>
      <c r="AM352" s="83"/>
      <c r="AN352" s="84"/>
      <c r="AO352" s="83"/>
      <c r="AP352" s="83"/>
      <c r="AQ352" s="83"/>
      <c r="AR352" s="83"/>
    </row>
    <row r="353" spans="1:44" x14ac:dyDescent="0.25">
      <c r="A353" s="80"/>
      <c r="B353" s="80"/>
      <c r="C353" s="80"/>
      <c r="D353" s="80"/>
      <c r="E353" s="80"/>
      <c r="F353" s="80"/>
      <c r="G353" s="80"/>
      <c r="H353" s="80"/>
      <c r="I353" s="80"/>
      <c r="J353" s="80"/>
      <c r="K353" s="81"/>
      <c r="L353" s="80"/>
      <c r="M353" s="81"/>
      <c r="N353" s="81"/>
      <c r="O353" s="81"/>
      <c r="P353" s="82"/>
      <c r="Q353" s="82"/>
      <c r="R353" s="82"/>
      <c r="S353" s="81"/>
      <c r="T353" s="81"/>
      <c r="U353" s="80"/>
      <c r="V353" s="80"/>
      <c r="W353" s="83"/>
      <c r="X353" s="83"/>
      <c r="Y353" s="83"/>
      <c r="Z353" s="83"/>
      <c r="AA353" s="83"/>
      <c r="AB353" s="51"/>
      <c r="AC353" s="83"/>
      <c r="AD353" s="83"/>
      <c r="AE353" s="84"/>
      <c r="AF353" s="83"/>
      <c r="AG353" s="83"/>
      <c r="AH353" s="84"/>
      <c r="AI353" s="83"/>
      <c r="AJ353" s="83"/>
      <c r="AK353" s="84"/>
      <c r="AL353" s="83"/>
      <c r="AM353" s="83"/>
      <c r="AN353" s="84"/>
      <c r="AO353" s="83"/>
      <c r="AP353" s="83"/>
      <c r="AQ353" s="83"/>
      <c r="AR353" s="83"/>
    </row>
    <row r="354" spans="1:44" x14ac:dyDescent="0.25">
      <c r="A354" s="80"/>
      <c r="B354" s="80"/>
      <c r="C354" s="80"/>
      <c r="D354" s="80"/>
      <c r="E354" s="80"/>
      <c r="F354" s="80"/>
      <c r="G354" s="80"/>
      <c r="H354" s="80"/>
      <c r="I354" s="80"/>
      <c r="J354" s="80"/>
      <c r="K354" s="81"/>
      <c r="L354" s="80"/>
      <c r="M354" s="81"/>
      <c r="N354" s="81"/>
      <c r="O354" s="81"/>
      <c r="P354" s="82"/>
      <c r="Q354" s="82"/>
      <c r="R354" s="82"/>
      <c r="S354" s="81"/>
      <c r="T354" s="81"/>
      <c r="U354" s="80"/>
      <c r="V354" s="80"/>
      <c r="W354" s="83"/>
      <c r="X354" s="83"/>
      <c r="Y354" s="83"/>
      <c r="Z354" s="83"/>
      <c r="AA354" s="83"/>
      <c r="AB354" s="51"/>
      <c r="AC354" s="83"/>
      <c r="AD354" s="83"/>
      <c r="AE354" s="84"/>
      <c r="AF354" s="83"/>
      <c r="AG354" s="83"/>
      <c r="AH354" s="84"/>
      <c r="AI354" s="83"/>
      <c r="AJ354" s="83"/>
      <c r="AK354" s="84"/>
      <c r="AL354" s="83"/>
      <c r="AM354" s="83"/>
      <c r="AN354" s="84"/>
      <c r="AO354" s="83"/>
      <c r="AP354" s="83"/>
      <c r="AQ354" s="83"/>
      <c r="AR354" s="83"/>
    </row>
    <row r="355" spans="1:44" x14ac:dyDescent="0.25">
      <c r="A355" s="80"/>
      <c r="B355" s="80"/>
      <c r="C355" s="80"/>
      <c r="D355" s="80"/>
      <c r="E355" s="80"/>
      <c r="F355" s="80"/>
      <c r="G355" s="80"/>
      <c r="H355" s="80"/>
      <c r="I355" s="80"/>
      <c r="J355" s="80"/>
      <c r="K355" s="81"/>
      <c r="L355" s="80"/>
      <c r="M355" s="81"/>
      <c r="N355" s="81"/>
      <c r="O355" s="81"/>
      <c r="P355" s="82"/>
      <c r="Q355" s="82"/>
      <c r="R355" s="82"/>
      <c r="S355" s="81"/>
      <c r="T355" s="81"/>
      <c r="U355" s="80"/>
      <c r="V355" s="80"/>
      <c r="W355" s="83"/>
      <c r="X355" s="83"/>
      <c r="Y355" s="83"/>
      <c r="Z355" s="83"/>
      <c r="AA355" s="83"/>
      <c r="AB355" s="51"/>
      <c r="AC355" s="83"/>
      <c r="AD355" s="83"/>
      <c r="AE355" s="84"/>
      <c r="AF355" s="83"/>
      <c r="AG355" s="83"/>
      <c r="AH355" s="84"/>
      <c r="AI355" s="83"/>
      <c r="AJ355" s="83"/>
      <c r="AK355" s="84"/>
      <c r="AL355" s="83"/>
      <c r="AM355" s="83"/>
      <c r="AN355" s="84"/>
      <c r="AO355" s="83"/>
      <c r="AP355" s="83"/>
      <c r="AQ355" s="83"/>
      <c r="AR355" s="83"/>
    </row>
    <row r="356" spans="1:44" x14ac:dyDescent="0.25">
      <c r="A356" s="80"/>
      <c r="B356" s="80"/>
      <c r="C356" s="80"/>
      <c r="D356" s="80"/>
      <c r="E356" s="80"/>
      <c r="F356" s="80"/>
      <c r="G356" s="80"/>
      <c r="H356" s="80"/>
      <c r="I356" s="80"/>
      <c r="J356" s="80"/>
      <c r="K356" s="81"/>
      <c r="L356" s="80"/>
      <c r="M356" s="81"/>
      <c r="N356" s="81"/>
      <c r="O356" s="81"/>
      <c r="P356" s="82"/>
      <c r="Q356" s="82"/>
      <c r="R356" s="82"/>
      <c r="S356" s="81"/>
      <c r="T356" s="81"/>
      <c r="U356" s="80"/>
      <c r="V356" s="80"/>
      <c r="W356" s="83"/>
      <c r="X356" s="83"/>
      <c r="Y356" s="83"/>
      <c r="Z356" s="83"/>
      <c r="AA356" s="83"/>
      <c r="AB356" s="51"/>
      <c r="AC356" s="83"/>
      <c r="AD356" s="83"/>
      <c r="AE356" s="84"/>
      <c r="AF356" s="83"/>
      <c r="AG356" s="83"/>
      <c r="AH356" s="84"/>
      <c r="AI356" s="83"/>
      <c r="AJ356" s="83"/>
      <c r="AK356" s="84"/>
      <c r="AL356" s="83"/>
      <c r="AM356" s="83"/>
      <c r="AN356" s="84"/>
      <c r="AO356" s="83"/>
      <c r="AP356" s="83"/>
      <c r="AQ356" s="83"/>
      <c r="AR356" s="83"/>
    </row>
    <row r="357" spans="1:44" x14ac:dyDescent="0.25">
      <c r="A357" s="80"/>
      <c r="B357" s="80"/>
      <c r="C357" s="80"/>
      <c r="D357" s="80"/>
      <c r="E357" s="80"/>
      <c r="F357" s="80"/>
      <c r="G357" s="80"/>
      <c r="H357" s="80"/>
      <c r="I357" s="80"/>
      <c r="J357" s="80"/>
      <c r="K357" s="81"/>
      <c r="L357" s="80"/>
      <c r="M357" s="81"/>
      <c r="N357" s="81"/>
      <c r="O357" s="81"/>
      <c r="P357" s="82"/>
      <c r="Q357" s="82"/>
      <c r="R357" s="82"/>
      <c r="S357" s="81"/>
      <c r="T357" s="81"/>
      <c r="U357" s="80"/>
      <c r="V357" s="80"/>
      <c r="W357" s="83"/>
      <c r="X357" s="83"/>
      <c r="Y357" s="83"/>
      <c r="Z357" s="83"/>
      <c r="AA357" s="83"/>
      <c r="AB357" s="51"/>
      <c r="AC357" s="83"/>
      <c r="AD357" s="83"/>
      <c r="AE357" s="84"/>
      <c r="AF357" s="83"/>
      <c r="AG357" s="83"/>
      <c r="AH357" s="84"/>
      <c r="AI357" s="83"/>
      <c r="AJ357" s="83"/>
      <c r="AK357" s="84"/>
      <c r="AL357" s="83"/>
      <c r="AM357" s="83"/>
      <c r="AN357" s="84"/>
      <c r="AO357" s="83"/>
      <c r="AP357" s="83"/>
      <c r="AQ357" s="83"/>
      <c r="AR357" s="83"/>
    </row>
    <row r="358" spans="1:44" x14ac:dyDescent="0.25">
      <c r="A358" s="80"/>
      <c r="B358" s="80"/>
      <c r="C358" s="80"/>
      <c r="D358" s="80"/>
      <c r="E358" s="80"/>
      <c r="F358" s="80"/>
      <c r="G358" s="80"/>
      <c r="H358" s="80"/>
      <c r="I358" s="80"/>
      <c r="J358" s="80"/>
      <c r="K358" s="81"/>
      <c r="L358" s="80"/>
      <c r="M358" s="81"/>
      <c r="N358" s="81"/>
      <c r="O358" s="81"/>
      <c r="P358" s="82"/>
      <c r="Q358" s="82"/>
      <c r="R358" s="82"/>
      <c r="S358" s="81"/>
      <c r="T358" s="81"/>
      <c r="U358" s="80"/>
      <c r="V358" s="80"/>
      <c r="W358" s="83"/>
      <c r="X358" s="83"/>
      <c r="Y358" s="83"/>
      <c r="Z358" s="83"/>
      <c r="AA358" s="83"/>
      <c r="AB358" s="51"/>
      <c r="AC358" s="83"/>
      <c r="AD358" s="83"/>
      <c r="AE358" s="84"/>
      <c r="AF358" s="83"/>
      <c r="AG358" s="83"/>
      <c r="AH358" s="84"/>
      <c r="AI358" s="83"/>
      <c r="AJ358" s="83"/>
      <c r="AK358" s="84"/>
      <c r="AL358" s="83"/>
      <c r="AM358" s="83"/>
      <c r="AN358" s="84"/>
      <c r="AO358" s="83"/>
      <c r="AP358" s="83"/>
      <c r="AQ358" s="83"/>
      <c r="AR358" s="83"/>
    </row>
    <row r="359" spans="1:44" x14ac:dyDescent="0.25">
      <c r="A359" s="80"/>
      <c r="B359" s="80"/>
      <c r="C359" s="80"/>
      <c r="D359" s="80"/>
      <c r="E359" s="80"/>
      <c r="F359" s="80"/>
      <c r="G359" s="80"/>
      <c r="H359" s="80"/>
      <c r="I359" s="80"/>
      <c r="J359" s="80"/>
      <c r="K359" s="81"/>
      <c r="L359" s="80"/>
      <c r="M359" s="81"/>
      <c r="N359" s="81"/>
      <c r="O359" s="81"/>
      <c r="P359" s="82"/>
      <c r="Q359" s="82"/>
      <c r="R359" s="82"/>
      <c r="S359" s="81"/>
      <c r="T359" s="81"/>
      <c r="U359" s="80"/>
      <c r="V359" s="80"/>
      <c r="W359" s="83"/>
      <c r="X359" s="83"/>
      <c r="Y359" s="83"/>
      <c r="Z359" s="83"/>
      <c r="AA359" s="83"/>
      <c r="AB359" s="51"/>
      <c r="AC359" s="83"/>
      <c r="AD359" s="83"/>
      <c r="AE359" s="84"/>
      <c r="AF359" s="83"/>
      <c r="AG359" s="83"/>
      <c r="AH359" s="84"/>
      <c r="AI359" s="83"/>
      <c r="AJ359" s="83"/>
      <c r="AK359" s="84"/>
      <c r="AL359" s="83"/>
      <c r="AM359" s="83"/>
      <c r="AN359" s="84"/>
      <c r="AO359" s="83"/>
      <c r="AP359" s="83"/>
      <c r="AQ359" s="83"/>
      <c r="AR359" s="83"/>
    </row>
    <row r="360" spans="1:44" x14ac:dyDescent="0.25">
      <c r="A360" s="80"/>
      <c r="B360" s="80"/>
      <c r="C360" s="80"/>
      <c r="D360" s="80"/>
      <c r="E360" s="80"/>
      <c r="F360" s="80"/>
      <c r="G360" s="80"/>
      <c r="H360" s="80"/>
      <c r="I360" s="80"/>
      <c r="J360" s="80"/>
      <c r="K360" s="81"/>
      <c r="L360" s="80"/>
      <c r="M360" s="81"/>
      <c r="N360" s="81"/>
      <c r="O360" s="81"/>
      <c r="P360" s="82"/>
      <c r="Q360" s="82"/>
      <c r="R360" s="82"/>
      <c r="S360" s="81"/>
      <c r="T360" s="81"/>
      <c r="U360" s="80"/>
      <c r="V360" s="80"/>
      <c r="W360" s="83"/>
      <c r="X360" s="83"/>
      <c r="Y360" s="83"/>
      <c r="Z360" s="83"/>
      <c r="AA360" s="83"/>
      <c r="AB360" s="51"/>
      <c r="AC360" s="83"/>
      <c r="AD360" s="83"/>
      <c r="AE360" s="84"/>
      <c r="AF360" s="83"/>
      <c r="AG360" s="83"/>
      <c r="AH360" s="84"/>
      <c r="AI360" s="83"/>
      <c r="AJ360" s="83"/>
      <c r="AK360" s="84"/>
      <c r="AL360" s="83"/>
      <c r="AM360" s="83"/>
      <c r="AN360" s="84"/>
      <c r="AO360" s="83"/>
      <c r="AP360" s="83"/>
      <c r="AQ360" s="83"/>
      <c r="AR360" s="83"/>
    </row>
    <row r="361" spans="1:44" x14ac:dyDescent="0.25">
      <c r="A361" s="80"/>
      <c r="B361" s="80"/>
      <c r="C361" s="80"/>
      <c r="D361" s="80"/>
      <c r="E361" s="80"/>
      <c r="F361" s="80"/>
      <c r="G361" s="80"/>
      <c r="H361" s="80"/>
      <c r="I361" s="80"/>
      <c r="J361" s="80"/>
      <c r="K361" s="81"/>
      <c r="L361" s="80"/>
      <c r="M361" s="81"/>
      <c r="N361" s="81"/>
      <c r="O361" s="81"/>
      <c r="P361" s="82"/>
      <c r="Q361" s="82"/>
      <c r="R361" s="82"/>
      <c r="S361" s="81"/>
      <c r="T361" s="81"/>
      <c r="U361" s="80"/>
      <c r="V361" s="80"/>
      <c r="W361" s="83"/>
      <c r="X361" s="83"/>
      <c r="Y361" s="83"/>
      <c r="Z361" s="83"/>
      <c r="AA361" s="83"/>
      <c r="AB361" s="51"/>
      <c r="AC361" s="83"/>
      <c r="AD361" s="83"/>
      <c r="AE361" s="84"/>
      <c r="AF361" s="83"/>
      <c r="AG361" s="83"/>
      <c r="AH361" s="84"/>
      <c r="AI361" s="83"/>
      <c r="AJ361" s="83"/>
      <c r="AK361" s="84"/>
      <c r="AL361" s="83"/>
      <c r="AM361" s="83"/>
      <c r="AN361" s="84"/>
      <c r="AO361" s="83"/>
      <c r="AP361" s="83"/>
      <c r="AQ361" s="83"/>
      <c r="AR361" s="83"/>
    </row>
    <row r="362" spans="1:44" x14ac:dyDescent="0.25">
      <c r="A362" s="80"/>
      <c r="B362" s="80"/>
      <c r="C362" s="80"/>
      <c r="D362" s="80"/>
      <c r="E362" s="80"/>
      <c r="F362" s="80"/>
      <c r="G362" s="80"/>
      <c r="H362" s="80"/>
      <c r="I362" s="80"/>
      <c r="J362" s="80"/>
      <c r="K362" s="81"/>
      <c r="L362" s="80"/>
      <c r="M362" s="81"/>
      <c r="N362" s="81"/>
      <c r="O362" s="81"/>
      <c r="P362" s="82"/>
      <c r="Q362" s="82"/>
      <c r="R362" s="82"/>
      <c r="S362" s="81"/>
      <c r="T362" s="81"/>
      <c r="U362" s="80"/>
      <c r="V362" s="80"/>
      <c r="W362" s="83"/>
      <c r="X362" s="83"/>
      <c r="Y362" s="83"/>
      <c r="Z362" s="83"/>
      <c r="AA362" s="83"/>
      <c r="AB362" s="51"/>
      <c r="AC362" s="83"/>
      <c r="AD362" s="83"/>
      <c r="AE362" s="84"/>
      <c r="AF362" s="83"/>
      <c r="AG362" s="83"/>
      <c r="AH362" s="84"/>
      <c r="AI362" s="83"/>
      <c r="AJ362" s="83"/>
      <c r="AK362" s="84"/>
      <c r="AL362" s="83"/>
      <c r="AM362" s="83"/>
      <c r="AN362" s="84"/>
      <c r="AO362" s="83"/>
      <c r="AP362" s="83"/>
      <c r="AQ362" s="83"/>
      <c r="AR362" s="83"/>
    </row>
    <row r="363" spans="1:44" x14ac:dyDescent="0.25">
      <c r="A363" s="80"/>
      <c r="B363" s="80"/>
      <c r="C363" s="80"/>
      <c r="D363" s="80"/>
      <c r="E363" s="80"/>
      <c r="F363" s="80"/>
      <c r="G363" s="80"/>
      <c r="H363" s="80"/>
      <c r="I363" s="80"/>
      <c r="J363" s="80"/>
      <c r="K363" s="81"/>
      <c r="L363" s="80"/>
      <c r="M363" s="81"/>
      <c r="N363" s="81"/>
      <c r="O363" s="81"/>
      <c r="P363" s="82"/>
      <c r="Q363" s="82"/>
      <c r="R363" s="82"/>
      <c r="S363" s="81"/>
      <c r="T363" s="81"/>
      <c r="U363" s="80"/>
      <c r="V363" s="80"/>
      <c r="W363" s="83"/>
      <c r="X363" s="83"/>
      <c r="Y363" s="83"/>
      <c r="Z363" s="83"/>
      <c r="AA363" s="83"/>
      <c r="AB363" s="51"/>
      <c r="AC363" s="83"/>
      <c r="AD363" s="83"/>
      <c r="AE363" s="84"/>
      <c r="AF363" s="83"/>
      <c r="AG363" s="83"/>
      <c r="AH363" s="84"/>
      <c r="AI363" s="83"/>
      <c r="AJ363" s="83"/>
      <c r="AK363" s="84"/>
      <c r="AL363" s="83"/>
      <c r="AM363" s="83"/>
      <c r="AN363" s="84"/>
      <c r="AO363" s="83"/>
      <c r="AP363" s="83"/>
      <c r="AQ363" s="83"/>
      <c r="AR363" s="83"/>
    </row>
    <row r="364" spans="1:44" x14ac:dyDescent="0.25">
      <c r="A364" s="80"/>
      <c r="B364" s="80"/>
      <c r="C364" s="80"/>
      <c r="D364" s="80"/>
      <c r="E364" s="80"/>
      <c r="F364" s="80"/>
      <c r="G364" s="80"/>
      <c r="H364" s="80"/>
      <c r="I364" s="80"/>
      <c r="J364" s="80"/>
      <c r="K364" s="81"/>
      <c r="L364" s="80"/>
      <c r="M364" s="81"/>
      <c r="N364" s="81"/>
      <c r="O364" s="81"/>
      <c r="P364" s="82"/>
      <c r="Q364" s="82"/>
      <c r="R364" s="82"/>
      <c r="S364" s="81"/>
      <c r="T364" s="81"/>
      <c r="U364" s="80"/>
      <c r="V364" s="80"/>
      <c r="W364" s="83"/>
      <c r="X364" s="83"/>
      <c r="Y364" s="83"/>
      <c r="Z364" s="83"/>
      <c r="AA364" s="83"/>
      <c r="AB364" s="51"/>
      <c r="AC364" s="83"/>
      <c r="AD364" s="83"/>
      <c r="AE364" s="84"/>
      <c r="AF364" s="83"/>
      <c r="AG364" s="83"/>
      <c r="AH364" s="84"/>
      <c r="AI364" s="83"/>
      <c r="AJ364" s="83"/>
      <c r="AK364" s="84"/>
      <c r="AL364" s="83"/>
      <c r="AM364" s="83"/>
      <c r="AN364" s="84"/>
      <c r="AO364" s="83"/>
      <c r="AP364" s="83"/>
      <c r="AQ364" s="83"/>
      <c r="AR364" s="83"/>
    </row>
    <row r="365" spans="1:44" x14ac:dyDescent="0.25">
      <c r="A365" s="80"/>
      <c r="B365" s="80"/>
      <c r="C365" s="80"/>
      <c r="D365" s="80"/>
      <c r="E365" s="80"/>
      <c r="F365" s="80"/>
      <c r="G365" s="80"/>
      <c r="H365" s="80"/>
      <c r="I365" s="80"/>
      <c r="J365" s="80"/>
      <c r="K365" s="81"/>
      <c r="L365" s="80"/>
      <c r="M365" s="81"/>
      <c r="N365" s="81"/>
      <c r="O365" s="81"/>
      <c r="P365" s="82"/>
      <c r="Q365" s="82"/>
      <c r="R365" s="82"/>
      <c r="S365" s="81"/>
      <c r="T365" s="81"/>
      <c r="U365" s="80"/>
      <c r="V365" s="80"/>
      <c r="W365" s="83"/>
      <c r="X365" s="83"/>
      <c r="Y365" s="83"/>
      <c r="Z365" s="83"/>
      <c r="AA365" s="83"/>
      <c r="AB365" s="51"/>
      <c r="AC365" s="83"/>
      <c r="AD365" s="83"/>
      <c r="AE365" s="84"/>
      <c r="AF365" s="83"/>
      <c r="AG365" s="83"/>
      <c r="AH365" s="84"/>
      <c r="AI365" s="83"/>
      <c r="AJ365" s="83"/>
      <c r="AK365" s="84"/>
      <c r="AL365" s="83"/>
      <c r="AM365" s="83"/>
      <c r="AN365" s="84"/>
      <c r="AO365" s="83"/>
      <c r="AP365" s="83"/>
      <c r="AQ365" s="83"/>
      <c r="AR365" s="83"/>
    </row>
    <row r="366" spans="1:44" x14ac:dyDescent="0.25">
      <c r="A366" s="80"/>
      <c r="B366" s="80"/>
      <c r="C366" s="80"/>
      <c r="D366" s="80"/>
      <c r="E366" s="80"/>
      <c r="F366" s="80"/>
      <c r="G366" s="80"/>
      <c r="H366" s="80"/>
      <c r="I366" s="80"/>
      <c r="J366" s="80"/>
      <c r="K366" s="81"/>
      <c r="L366" s="80"/>
      <c r="M366" s="81"/>
      <c r="N366" s="81"/>
      <c r="O366" s="81"/>
      <c r="P366" s="82"/>
      <c r="Q366" s="82"/>
      <c r="R366" s="82"/>
      <c r="S366" s="81"/>
      <c r="T366" s="81"/>
      <c r="U366" s="80"/>
      <c r="V366" s="80"/>
      <c r="W366" s="83"/>
      <c r="X366" s="83"/>
      <c r="Y366" s="83"/>
      <c r="Z366" s="83"/>
      <c r="AA366" s="83"/>
      <c r="AB366" s="51"/>
      <c r="AC366" s="83"/>
      <c r="AD366" s="83"/>
      <c r="AE366" s="84"/>
      <c r="AF366" s="83"/>
      <c r="AG366" s="83"/>
      <c r="AH366" s="84"/>
      <c r="AI366" s="83"/>
      <c r="AJ366" s="83"/>
      <c r="AK366" s="84"/>
      <c r="AL366" s="83"/>
      <c r="AM366" s="83"/>
      <c r="AN366" s="84"/>
      <c r="AO366" s="83"/>
      <c r="AP366" s="83"/>
      <c r="AQ366" s="83"/>
      <c r="AR366" s="83"/>
    </row>
    <row r="367" spans="1:44" x14ac:dyDescent="0.25">
      <c r="A367" s="80"/>
      <c r="B367" s="80"/>
      <c r="C367" s="80"/>
      <c r="D367" s="80"/>
      <c r="E367" s="80"/>
      <c r="F367" s="80"/>
      <c r="G367" s="80"/>
      <c r="H367" s="80"/>
      <c r="I367" s="80"/>
      <c r="J367" s="80"/>
      <c r="K367" s="81"/>
      <c r="L367" s="80"/>
      <c r="M367" s="81"/>
      <c r="N367" s="81"/>
      <c r="O367" s="81"/>
      <c r="P367" s="82"/>
      <c r="Q367" s="82"/>
      <c r="R367" s="82"/>
      <c r="S367" s="81"/>
      <c r="T367" s="81"/>
      <c r="U367" s="80"/>
      <c r="V367" s="80"/>
      <c r="W367" s="83"/>
      <c r="X367" s="83"/>
      <c r="Y367" s="83"/>
      <c r="Z367" s="83"/>
      <c r="AA367" s="83"/>
      <c r="AB367" s="51"/>
      <c r="AC367" s="83"/>
      <c r="AD367" s="83"/>
      <c r="AE367" s="84"/>
      <c r="AF367" s="83"/>
      <c r="AG367" s="83"/>
      <c r="AH367" s="84"/>
      <c r="AI367" s="83"/>
      <c r="AJ367" s="83"/>
      <c r="AK367" s="84"/>
      <c r="AL367" s="83"/>
      <c r="AM367" s="83"/>
      <c r="AN367" s="84"/>
      <c r="AO367" s="83"/>
      <c r="AP367" s="83"/>
      <c r="AQ367" s="83"/>
      <c r="AR367" s="83"/>
    </row>
    <row r="368" spans="1:44" x14ac:dyDescent="0.25">
      <c r="A368" s="80"/>
      <c r="B368" s="80"/>
      <c r="C368" s="80"/>
      <c r="D368" s="80"/>
      <c r="E368" s="80"/>
      <c r="F368" s="80"/>
      <c r="G368" s="80"/>
      <c r="H368" s="80"/>
      <c r="I368" s="80"/>
      <c r="J368" s="80"/>
      <c r="K368" s="81"/>
      <c r="L368" s="80"/>
      <c r="M368" s="81"/>
      <c r="N368" s="81"/>
      <c r="O368" s="81"/>
      <c r="P368" s="82"/>
      <c r="Q368" s="82"/>
      <c r="R368" s="82"/>
      <c r="S368" s="81"/>
      <c r="T368" s="81"/>
      <c r="U368" s="80"/>
      <c r="V368" s="80"/>
      <c r="W368" s="83"/>
      <c r="X368" s="83"/>
      <c r="Y368" s="83"/>
      <c r="Z368" s="83"/>
      <c r="AA368" s="83"/>
      <c r="AB368" s="51"/>
      <c r="AC368" s="83"/>
      <c r="AD368" s="83"/>
      <c r="AE368" s="84"/>
      <c r="AF368" s="83"/>
      <c r="AG368" s="83"/>
      <c r="AH368" s="84"/>
      <c r="AI368" s="83"/>
      <c r="AJ368" s="83"/>
      <c r="AK368" s="84"/>
      <c r="AL368" s="83"/>
      <c r="AM368" s="83"/>
      <c r="AN368" s="84"/>
      <c r="AO368" s="83"/>
      <c r="AP368" s="83"/>
      <c r="AQ368" s="83"/>
      <c r="AR368" s="83"/>
    </row>
    <row r="369" spans="1:44" x14ac:dyDescent="0.25">
      <c r="A369" s="80"/>
      <c r="B369" s="80"/>
      <c r="C369" s="80"/>
      <c r="D369" s="80"/>
      <c r="E369" s="80"/>
      <c r="F369" s="80"/>
      <c r="G369" s="80"/>
      <c r="H369" s="80"/>
      <c r="I369" s="80"/>
      <c r="J369" s="80"/>
      <c r="K369" s="81"/>
      <c r="L369" s="80"/>
      <c r="M369" s="81"/>
      <c r="N369" s="81"/>
      <c r="O369" s="81"/>
      <c r="P369" s="82"/>
      <c r="Q369" s="82"/>
      <c r="R369" s="82"/>
      <c r="S369" s="81"/>
      <c r="T369" s="81"/>
      <c r="U369" s="80"/>
      <c r="V369" s="80"/>
      <c r="W369" s="83"/>
      <c r="X369" s="83"/>
      <c r="Y369" s="83"/>
      <c r="Z369" s="83"/>
      <c r="AA369" s="83"/>
      <c r="AB369" s="51"/>
      <c r="AC369" s="83"/>
      <c r="AD369" s="83"/>
      <c r="AE369" s="84"/>
      <c r="AF369" s="83"/>
      <c r="AG369" s="83"/>
      <c r="AH369" s="84"/>
      <c r="AI369" s="83"/>
      <c r="AJ369" s="83"/>
      <c r="AK369" s="84"/>
      <c r="AL369" s="83"/>
      <c r="AM369" s="83"/>
      <c r="AN369" s="84"/>
      <c r="AO369" s="83"/>
      <c r="AP369" s="83"/>
      <c r="AQ369" s="83"/>
      <c r="AR369" s="83"/>
    </row>
    <row r="370" spans="1:44" x14ac:dyDescent="0.25">
      <c r="A370" s="80"/>
      <c r="B370" s="80"/>
      <c r="C370" s="80"/>
      <c r="D370" s="80"/>
      <c r="E370" s="80"/>
      <c r="F370" s="80"/>
      <c r="G370" s="80"/>
      <c r="H370" s="80"/>
      <c r="I370" s="80"/>
      <c r="J370" s="80"/>
      <c r="K370" s="81"/>
      <c r="L370" s="80"/>
      <c r="M370" s="81"/>
      <c r="N370" s="81"/>
      <c r="O370" s="81"/>
      <c r="P370" s="82"/>
      <c r="Q370" s="82"/>
      <c r="R370" s="82"/>
      <c r="S370" s="81"/>
      <c r="T370" s="81"/>
      <c r="U370" s="80"/>
      <c r="V370" s="80"/>
      <c r="W370" s="83"/>
      <c r="X370" s="83"/>
      <c r="Y370" s="83"/>
      <c r="Z370" s="83"/>
      <c r="AA370" s="83"/>
      <c r="AB370" s="51"/>
      <c r="AC370" s="83"/>
      <c r="AD370" s="83"/>
      <c r="AE370" s="84"/>
      <c r="AF370" s="83"/>
      <c r="AG370" s="83"/>
      <c r="AH370" s="84"/>
      <c r="AI370" s="83"/>
      <c r="AJ370" s="83"/>
      <c r="AK370" s="84"/>
      <c r="AL370" s="83"/>
      <c r="AM370" s="83"/>
      <c r="AN370" s="84"/>
      <c r="AO370" s="83"/>
      <c r="AP370" s="83"/>
      <c r="AQ370" s="83"/>
      <c r="AR370" s="83"/>
    </row>
    <row r="371" spans="1:44" x14ac:dyDescent="0.25">
      <c r="A371" s="80"/>
      <c r="B371" s="80"/>
      <c r="C371" s="80"/>
      <c r="D371" s="80"/>
      <c r="E371" s="80"/>
      <c r="F371" s="80"/>
      <c r="G371" s="80"/>
      <c r="H371" s="80"/>
      <c r="I371" s="80"/>
      <c r="J371" s="80"/>
      <c r="K371" s="81"/>
      <c r="L371" s="80"/>
      <c r="M371" s="81"/>
      <c r="N371" s="81"/>
      <c r="O371" s="81"/>
      <c r="P371" s="82"/>
      <c r="Q371" s="82"/>
      <c r="R371" s="82"/>
      <c r="S371" s="81"/>
      <c r="T371" s="81"/>
      <c r="U371" s="80"/>
      <c r="V371" s="80"/>
      <c r="W371" s="83"/>
      <c r="X371" s="83"/>
      <c r="Y371" s="83"/>
      <c r="Z371" s="83"/>
      <c r="AA371" s="83"/>
      <c r="AB371" s="51"/>
      <c r="AC371" s="83"/>
      <c r="AD371" s="83"/>
      <c r="AE371" s="84"/>
      <c r="AF371" s="83"/>
      <c r="AG371" s="83"/>
      <c r="AH371" s="84"/>
      <c r="AI371" s="83"/>
      <c r="AJ371" s="83"/>
      <c r="AK371" s="84"/>
      <c r="AL371" s="83"/>
      <c r="AM371" s="83"/>
      <c r="AN371" s="84"/>
      <c r="AO371" s="83"/>
      <c r="AP371" s="83"/>
      <c r="AQ371" s="83"/>
      <c r="AR371" s="83"/>
    </row>
    <row r="372" spans="1:44" x14ac:dyDescent="0.25">
      <c r="A372" s="80"/>
      <c r="B372" s="80"/>
      <c r="C372" s="80"/>
      <c r="D372" s="80"/>
      <c r="E372" s="80"/>
      <c r="F372" s="80"/>
      <c r="G372" s="80"/>
      <c r="H372" s="80"/>
      <c r="I372" s="80"/>
      <c r="J372" s="80"/>
      <c r="K372" s="81"/>
      <c r="L372" s="80"/>
      <c r="M372" s="81"/>
      <c r="N372" s="81"/>
      <c r="O372" s="81"/>
      <c r="P372" s="82"/>
      <c r="Q372" s="82"/>
      <c r="R372" s="82"/>
      <c r="S372" s="81"/>
      <c r="T372" s="81"/>
      <c r="U372" s="80"/>
      <c r="V372" s="80"/>
      <c r="W372" s="83"/>
      <c r="X372" s="83"/>
      <c r="Y372" s="83"/>
      <c r="Z372" s="83"/>
      <c r="AA372" s="83"/>
      <c r="AB372" s="51"/>
      <c r="AC372" s="83"/>
      <c r="AD372" s="83"/>
      <c r="AE372" s="84"/>
      <c r="AF372" s="83"/>
      <c r="AG372" s="83"/>
      <c r="AH372" s="84"/>
      <c r="AI372" s="83"/>
      <c r="AJ372" s="83"/>
      <c r="AK372" s="84"/>
      <c r="AL372" s="83"/>
      <c r="AM372" s="83"/>
      <c r="AN372" s="84"/>
      <c r="AO372" s="83"/>
      <c r="AP372" s="83"/>
      <c r="AQ372" s="83"/>
      <c r="AR372" s="83"/>
    </row>
    <row r="373" spans="1:44" x14ac:dyDescent="0.25">
      <c r="A373" s="80"/>
      <c r="B373" s="80"/>
      <c r="C373" s="80"/>
      <c r="D373" s="80"/>
      <c r="E373" s="80"/>
      <c r="F373" s="80"/>
      <c r="G373" s="80"/>
      <c r="H373" s="80"/>
      <c r="I373" s="80"/>
      <c r="J373" s="80"/>
      <c r="K373" s="81"/>
      <c r="L373" s="80"/>
      <c r="M373" s="81"/>
      <c r="N373" s="81"/>
      <c r="O373" s="81"/>
      <c r="P373" s="82"/>
      <c r="Q373" s="82"/>
      <c r="R373" s="82"/>
      <c r="S373" s="81"/>
      <c r="T373" s="81"/>
      <c r="U373" s="80"/>
      <c r="V373" s="80"/>
      <c r="W373" s="83"/>
      <c r="X373" s="83"/>
      <c r="Y373" s="83"/>
      <c r="Z373" s="83"/>
      <c r="AA373" s="83"/>
      <c r="AB373" s="51"/>
      <c r="AC373" s="83"/>
      <c r="AD373" s="83"/>
      <c r="AE373" s="84"/>
      <c r="AF373" s="83"/>
      <c r="AG373" s="83"/>
      <c r="AH373" s="84"/>
      <c r="AI373" s="83"/>
      <c r="AJ373" s="83"/>
      <c r="AK373" s="84"/>
      <c r="AL373" s="83"/>
      <c r="AM373" s="83"/>
      <c r="AN373" s="84"/>
      <c r="AO373" s="83"/>
      <c r="AP373" s="83"/>
      <c r="AQ373" s="83"/>
      <c r="AR373" s="83"/>
    </row>
    <row r="374" spans="1:44" x14ac:dyDescent="0.25">
      <c r="A374" s="80"/>
      <c r="B374" s="80"/>
      <c r="C374" s="80"/>
      <c r="D374" s="80"/>
      <c r="E374" s="80"/>
      <c r="F374" s="80"/>
      <c r="G374" s="80"/>
      <c r="H374" s="80"/>
      <c r="I374" s="80"/>
      <c r="J374" s="80"/>
      <c r="K374" s="81"/>
      <c r="L374" s="80"/>
      <c r="M374" s="81"/>
      <c r="N374" s="81"/>
      <c r="O374" s="81"/>
      <c r="P374" s="82"/>
      <c r="Q374" s="82"/>
      <c r="R374" s="82"/>
      <c r="S374" s="81"/>
      <c r="T374" s="81"/>
      <c r="U374" s="80"/>
      <c r="V374" s="80"/>
      <c r="W374" s="83"/>
      <c r="X374" s="83"/>
      <c r="Y374" s="83"/>
      <c r="Z374" s="83"/>
      <c r="AA374" s="83"/>
      <c r="AB374" s="51"/>
      <c r="AC374" s="83"/>
      <c r="AD374" s="83"/>
      <c r="AE374" s="84"/>
      <c r="AF374" s="83"/>
      <c r="AG374" s="83"/>
      <c r="AH374" s="84"/>
      <c r="AI374" s="83"/>
      <c r="AJ374" s="83"/>
      <c r="AK374" s="84"/>
      <c r="AL374" s="83"/>
      <c r="AM374" s="83"/>
      <c r="AN374" s="84"/>
      <c r="AO374" s="83"/>
      <c r="AP374" s="83"/>
      <c r="AQ374" s="83"/>
      <c r="AR374" s="83"/>
    </row>
    <row r="375" spans="1:44" x14ac:dyDescent="0.25">
      <c r="A375" s="80"/>
      <c r="B375" s="80"/>
      <c r="C375" s="80"/>
      <c r="D375" s="80"/>
      <c r="E375" s="80"/>
      <c r="F375" s="80"/>
      <c r="G375" s="80"/>
      <c r="H375" s="80"/>
      <c r="I375" s="80"/>
      <c r="J375" s="80"/>
      <c r="K375" s="81"/>
      <c r="L375" s="80"/>
      <c r="M375" s="81"/>
      <c r="N375" s="81"/>
      <c r="O375" s="81"/>
      <c r="P375" s="82"/>
      <c r="Q375" s="82"/>
      <c r="R375" s="82"/>
      <c r="S375" s="81"/>
      <c r="T375" s="81"/>
      <c r="U375" s="80"/>
      <c r="V375" s="80"/>
      <c r="W375" s="83"/>
      <c r="X375" s="83"/>
      <c r="Y375" s="83"/>
      <c r="Z375" s="83"/>
      <c r="AA375" s="83"/>
      <c r="AB375" s="51"/>
      <c r="AC375" s="83"/>
      <c r="AD375" s="83"/>
      <c r="AE375" s="84"/>
      <c r="AF375" s="83"/>
      <c r="AG375" s="83"/>
      <c r="AH375" s="84"/>
      <c r="AI375" s="83"/>
      <c r="AJ375" s="83"/>
      <c r="AK375" s="84"/>
      <c r="AL375" s="83"/>
      <c r="AM375" s="83"/>
      <c r="AN375" s="84"/>
      <c r="AO375" s="83"/>
      <c r="AP375" s="83"/>
      <c r="AQ375" s="83"/>
      <c r="AR375" s="83"/>
    </row>
    <row r="376" spans="1:44" x14ac:dyDescent="0.25">
      <c r="A376" s="80"/>
      <c r="B376" s="80"/>
      <c r="C376" s="80"/>
      <c r="D376" s="80"/>
      <c r="E376" s="80"/>
      <c r="F376" s="80"/>
      <c r="G376" s="80"/>
      <c r="H376" s="80"/>
      <c r="I376" s="80"/>
      <c r="J376" s="80"/>
      <c r="K376" s="81"/>
      <c r="L376" s="80"/>
      <c r="M376" s="81"/>
      <c r="N376" s="81"/>
      <c r="O376" s="81"/>
      <c r="P376" s="82"/>
      <c r="Q376" s="82"/>
      <c r="R376" s="82"/>
      <c r="S376" s="81"/>
      <c r="T376" s="81"/>
      <c r="U376" s="80"/>
      <c r="V376" s="80"/>
      <c r="W376" s="83"/>
      <c r="X376" s="83"/>
      <c r="Y376" s="83"/>
      <c r="Z376" s="83"/>
      <c r="AA376" s="83"/>
      <c r="AB376" s="51"/>
      <c r="AC376" s="83"/>
      <c r="AD376" s="83"/>
      <c r="AE376" s="84"/>
      <c r="AF376" s="83"/>
      <c r="AG376" s="83"/>
      <c r="AH376" s="84"/>
      <c r="AI376" s="83"/>
      <c r="AJ376" s="83"/>
      <c r="AK376" s="84"/>
      <c r="AL376" s="83"/>
      <c r="AM376" s="83"/>
      <c r="AN376" s="84"/>
      <c r="AO376" s="83"/>
      <c r="AP376" s="83"/>
      <c r="AQ376" s="83"/>
      <c r="AR376" s="83"/>
    </row>
    <row r="377" spans="1:44" x14ac:dyDescent="0.25">
      <c r="A377" s="80"/>
      <c r="B377" s="80"/>
      <c r="C377" s="80"/>
      <c r="D377" s="80"/>
      <c r="E377" s="80"/>
      <c r="F377" s="80"/>
      <c r="G377" s="80"/>
      <c r="H377" s="80"/>
      <c r="I377" s="80"/>
      <c r="J377" s="80"/>
      <c r="K377" s="81"/>
      <c r="L377" s="80"/>
      <c r="M377" s="81"/>
      <c r="N377" s="81"/>
      <c r="O377" s="81"/>
      <c r="P377" s="82"/>
      <c r="Q377" s="82"/>
      <c r="R377" s="82"/>
      <c r="S377" s="81"/>
      <c r="T377" s="81"/>
      <c r="U377" s="80"/>
      <c r="V377" s="80"/>
      <c r="W377" s="83"/>
      <c r="X377" s="83"/>
      <c r="Y377" s="83"/>
      <c r="Z377" s="83"/>
      <c r="AA377" s="83"/>
      <c r="AB377" s="51"/>
      <c r="AC377" s="83"/>
      <c r="AD377" s="83"/>
      <c r="AE377" s="84"/>
      <c r="AF377" s="83"/>
      <c r="AG377" s="83"/>
      <c r="AH377" s="84"/>
      <c r="AI377" s="83"/>
      <c r="AJ377" s="83"/>
      <c r="AK377" s="84"/>
      <c r="AL377" s="83"/>
      <c r="AM377" s="83"/>
      <c r="AN377" s="84"/>
      <c r="AO377" s="83"/>
      <c r="AP377" s="83"/>
      <c r="AQ377" s="83"/>
      <c r="AR377" s="83"/>
    </row>
    <row r="378" spans="1:44" x14ac:dyDescent="0.25">
      <c r="A378" s="80"/>
      <c r="B378" s="80"/>
      <c r="C378" s="80"/>
      <c r="D378" s="80"/>
      <c r="E378" s="80"/>
      <c r="F378" s="80"/>
      <c r="G378" s="80"/>
      <c r="H378" s="80"/>
      <c r="I378" s="80"/>
      <c r="J378" s="80"/>
      <c r="K378" s="81"/>
      <c r="L378" s="80"/>
      <c r="M378" s="81"/>
      <c r="N378" s="81"/>
      <c r="O378" s="81"/>
      <c r="P378" s="82"/>
      <c r="Q378" s="82"/>
      <c r="R378" s="82"/>
      <c r="S378" s="81"/>
      <c r="T378" s="81"/>
      <c r="U378" s="80"/>
      <c r="V378" s="80"/>
      <c r="W378" s="83"/>
      <c r="X378" s="83"/>
      <c r="Y378" s="83"/>
      <c r="Z378" s="83"/>
      <c r="AA378" s="83"/>
      <c r="AB378" s="51"/>
      <c r="AC378" s="83"/>
      <c r="AD378" s="83"/>
      <c r="AE378" s="84"/>
      <c r="AF378" s="83"/>
      <c r="AG378" s="83"/>
      <c r="AH378" s="84"/>
      <c r="AI378" s="83"/>
      <c r="AJ378" s="83"/>
      <c r="AK378" s="84"/>
      <c r="AL378" s="83"/>
      <c r="AM378" s="83"/>
      <c r="AN378" s="84"/>
      <c r="AO378" s="83"/>
      <c r="AP378" s="83"/>
      <c r="AQ378" s="83"/>
      <c r="AR378" s="83"/>
    </row>
    <row r="379" spans="1:44" x14ac:dyDescent="0.25">
      <c r="A379" s="80"/>
      <c r="B379" s="80"/>
      <c r="C379" s="80"/>
      <c r="D379" s="80"/>
      <c r="E379" s="80"/>
      <c r="F379" s="80"/>
      <c r="G379" s="80"/>
      <c r="H379" s="80"/>
      <c r="I379" s="80"/>
      <c r="J379" s="80"/>
      <c r="K379" s="81"/>
      <c r="L379" s="80"/>
      <c r="M379" s="81"/>
      <c r="N379" s="81"/>
      <c r="O379" s="81"/>
      <c r="P379" s="82"/>
      <c r="Q379" s="82"/>
      <c r="R379" s="82"/>
      <c r="S379" s="81"/>
      <c r="T379" s="81"/>
      <c r="U379" s="80"/>
      <c r="V379" s="80"/>
      <c r="W379" s="83"/>
      <c r="X379" s="83"/>
      <c r="Y379" s="83"/>
      <c r="Z379" s="83"/>
      <c r="AA379" s="83"/>
      <c r="AB379" s="51"/>
      <c r="AC379" s="83"/>
      <c r="AD379" s="83"/>
      <c r="AE379" s="84"/>
      <c r="AF379" s="83"/>
      <c r="AG379" s="83"/>
      <c r="AH379" s="84"/>
      <c r="AI379" s="83"/>
      <c r="AJ379" s="83"/>
      <c r="AK379" s="84"/>
      <c r="AL379" s="83"/>
      <c r="AM379" s="83"/>
      <c r="AN379" s="84"/>
      <c r="AO379" s="83"/>
      <c r="AP379" s="83"/>
      <c r="AQ379" s="83"/>
      <c r="AR379" s="83"/>
    </row>
    <row r="380" spans="1:44" x14ac:dyDescent="0.25">
      <c r="A380" s="80"/>
      <c r="B380" s="80"/>
      <c r="C380" s="80"/>
      <c r="D380" s="80"/>
      <c r="E380" s="80"/>
      <c r="F380" s="80"/>
      <c r="G380" s="80"/>
      <c r="H380" s="80"/>
      <c r="I380" s="80"/>
      <c r="J380" s="80"/>
      <c r="K380" s="81"/>
      <c r="L380" s="80"/>
      <c r="M380" s="81"/>
      <c r="N380" s="81"/>
      <c r="O380" s="81"/>
      <c r="P380" s="82"/>
      <c r="Q380" s="82"/>
      <c r="R380" s="82"/>
      <c r="S380" s="81"/>
      <c r="T380" s="81"/>
      <c r="U380" s="80"/>
      <c r="V380" s="80"/>
      <c r="W380" s="83"/>
      <c r="X380" s="83"/>
      <c r="Y380" s="83"/>
      <c r="Z380" s="83"/>
      <c r="AA380" s="83"/>
      <c r="AB380" s="51"/>
      <c r="AC380" s="83"/>
      <c r="AD380" s="83"/>
      <c r="AE380" s="84"/>
      <c r="AF380" s="83"/>
      <c r="AG380" s="83"/>
      <c r="AH380" s="84"/>
      <c r="AI380" s="83"/>
      <c r="AJ380" s="83"/>
      <c r="AK380" s="84"/>
      <c r="AL380" s="83"/>
      <c r="AM380" s="83"/>
      <c r="AN380" s="84"/>
      <c r="AO380" s="83"/>
      <c r="AP380" s="83"/>
      <c r="AQ380" s="83"/>
      <c r="AR380" s="83"/>
    </row>
    <row r="381" spans="1:44" x14ac:dyDescent="0.25">
      <c r="A381" s="80"/>
      <c r="B381" s="80"/>
      <c r="C381" s="80"/>
      <c r="D381" s="80"/>
      <c r="E381" s="80"/>
      <c r="F381" s="80"/>
      <c r="G381" s="80"/>
      <c r="H381" s="80"/>
      <c r="I381" s="80"/>
      <c r="J381" s="80"/>
      <c r="K381" s="81"/>
      <c r="L381" s="80"/>
      <c r="M381" s="81"/>
      <c r="N381" s="81"/>
      <c r="O381" s="81"/>
      <c r="P381" s="82"/>
      <c r="Q381" s="82"/>
      <c r="R381" s="82"/>
      <c r="S381" s="81"/>
      <c r="T381" s="81"/>
      <c r="U381" s="80"/>
      <c r="V381" s="80"/>
      <c r="W381" s="83"/>
      <c r="X381" s="83"/>
      <c r="Y381" s="83"/>
      <c r="Z381" s="83"/>
      <c r="AA381" s="83"/>
      <c r="AB381" s="51"/>
      <c r="AC381" s="83"/>
      <c r="AD381" s="83"/>
      <c r="AE381" s="84"/>
      <c r="AF381" s="83"/>
      <c r="AG381" s="83"/>
      <c r="AH381" s="84"/>
      <c r="AI381" s="83"/>
      <c r="AJ381" s="83"/>
      <c r="AK381" s="84"/>
      <c r="AL381" s="83"/>
      <c r="AM381" s="83"/>
      <c r="AN381" s="84"/>
      <c r="AO381" s="83"/>
      <c r="AP381" s="83"/>
      <c r="AQ381" s="83"/>
      <c r="AR381" s="83"/>
    </row>
    <row r="382" spans="1:44" x14ac:dyDescent="0.25">
      <c r="A382" s="80"/>
      <c r="B382" s="80"/>
      <c r="C382" s="80"/>
      <c r="D382" s="80"/>
      <c r="E382" s="80"/>
      <c r="F382" s="80"/>
      <c r="G382" s="80"/>
      <c r="H382" s="80"/>
      <c r="I382" s="80"/>
      <c r="J382" s="80"/>
      <c r="K382" s="81"/>
      <c r="L382" s="80"/>
      <c r="M382" s="81"/>
      <c r="N382" s="81"/>
      <c r="O382" s="81"/>
      <c r="P382" s="82"/>
      <c r="Q382" s="82"/>
      <c r="R382" s="82"/>
      <c r="S382" s="81"/>
      <c r="T382" s="81"/>
      <c r="U382" s="80"/>
      <c r="V382" s="80"/>
      <c r="W382" s="83"/>
      <c r="X382" s="83"/>
      <c r="Y382" s="83"/>
      <c r="Z382" s="83"/>
      <c r="AA382" s="83"/>
      <c r="AB382" s="51"/>
      <c r="AC382" s="83"/>
      <c r="AD382" s="83"/>
      <c r="AE382" s="84"/>
      <c r="AF382" s="83"/>
      <c r="AG382" s="83"/>
      <c r="AH382" s="84"/>
      <c r="AI382" s="83"/>
      <c r="AJ382" s="83"/>
      <c r="AK382" s="84"/>
      <c r="AL382" s="83"/>
      <c r="AM382" s="83"/>
      <c r="AN382" s="84"/>
      <c r="AO382" s="83"/>
      <c r="AP382" s="83"/>
      <c r="AQ382" s="83"/>
      <c r="AR382" s="83"/>
    </row>
    <row r="383" spans="1:44" x14ac:dyDescent="0.25">
      <c r="A383" s="80"/>
      <c r="B383" s="80"/>
      <c r="C383" s="80"/>
      <c r="D383" s="80"/>
      <c r="E383" s="80"/>
      <c r="F383" s="80"/>
      <c r="G383" s="80"/>
      <c r="H383" s="80"/>
      <c r="I383" s="80"/>
      <c r="J383" s="80"/>
      <c r="K383" s="81"/>
      <c r="L383" s="80"/>
      <c r="M383" s="81"/>
      <c r="N383" s="81"/>
      <c r="O383" s="81"/>
      <c r="P383" s="82"/>
      <c r="Q383" s="82"/>
      <c r="R383" s="82"/>
      <c r="S383" s="81"/>
      <c r="T383" s="81"/>
      <c r="U383" s="80"/>
      <c r="V383" s="80"/>
      <c r="W383" s="83"/>
      <c r="X383" s="83"/>
      <c r="Y383" s="83"/>
      <c r="Z383" s="83"/>
      <c r="AA383" s="83"/>
      <c r="AB383" s="51"/>
      <c r="AC383" s="83"/>
      <c r="AD383" s="83"/>
      <c r="AE383" s="84"/>
      <c r="AF383" s="83"/>
      <c r="AG383" s="83"/>
      <c r="AH383" s="84"/>
      <c r="AI383" s="83"/>
      <c r="AJ383" s="83"/>
      <c r="AK383" s="84"/>
      <c r="AL383" s="83"/>
      <c r="AM383" s="83"/>
      <c r="AN383" s="84"/>
      <c r="AO383" s="83"/>
      <c r="AP383" s="83"/>
      <c r="AQ383" s="83"/>
      <c r="AR383" s="83"/>
    </row>
    <row r="384" spans="1:44" x14ac:dyDescent="0.25">
      <c r="A384" s="80"/>
      <c r="B384" s="80"/>
      <c r="C384" s="80"/>
      <c r="D384" s="80"/>
      <c r="E384" s="80"/>
      <c r="F384" s="80"/>
      <c r="G384" s="80"/>
      <c r="H384" s="80"/>
      <c r="I384" s="80"/>
      <c r="J384" s="80"/>
      <c r="K384" s="81"/>
      <c r="L384" s="80"/>
      <c r="M384" s="81"/>
      <c r="N384" s="81"/>
      <c r="O384" s="81"/>
      <c r="P384" s="82"/>
      <c r="Q384" s="82"/>
      <c r="R384" s="82"/>
      <c r="S384" s="81"/>
      <c r="T384" s="81"/>
      <c r="U384" s="80"/>
      <c r="V384" s="80"/>
      <c r="W384" s="83"/>
      <c r="X384" s="83"/>
      <c r="Y384" s="83"/>
      <c r="Z384" s="83"/>
      <c r="AA384" s="83"/>
      <c r="AB384" s="51"/>
      <c r="AC384" s="83"/>
      <c r="AD384" s="83"/>
      <c r="AE384" s="84"/>
      <c r="AF384" s="83"/>
      <c r="AG384" s="83"/>
      <c r="AH384" s="84"/>
      <c r="AI384" s="83"/>
      <c r="AJ384" s="83"/>
      <c r="AK384" s="84"/>
      <c r="AL384" s="83"/>
      <c r="AM384" s="83"/>
      <c r="AN384" s="84"/>
      <c r="AO384" s="83"/>
      <c r="AP384" s="83"/>
      <c r="AQ384" s="83"/>
      <c r="AR384" s="83"/>
    </row>
    <row r="385" spans="1:44" x14ac:dyDescent="0.25">
      <c r="A385" s="80"/>
      <c r="B385" s="80"/>
      <c r="C385" s="80"/>
      <c r="D385" s="80"/>
      <c r="E385" s="80"/>
      <c r="F385" s="80"/>
      <c r="G385" s="80"/>
      <c r="H385" s="80"/>
      <c r="I385" s="80"/>
      <c r="J385" s="80"/>
      <c r="K385" s="81"/>
      <c r="L385" s="80"/>
      <c r="M385" s="81"/>
      <c r="N385" s="81"/>
      <c r="O385" s="81"/>
      <c r="P385" s="82"/>
      <c r="Q385" s="82"/>
      <c r="R385" s="82"/>
      <c r="S385" s="81"/>
      <c r="T385" s="81"/>
      <c r="U385" s="80"/>
      <c r="V385" s="80"/>
      <c r="W385" s="83"/>
      <c r="X385" s="83"/>
      <c r="Y385" s="83"/>
      <c r="Z385" s="83"/>
      <c r="AA385" s="83"/>
      <c r="AB385" s="51"/>
      <c r="AC385" s="83"/>
      <c r="AD385" s="83"/>
      <c r="AE385" s="84"/>
      <c r="AF385" s="83"/>
      <c r="AG385" s="83"/>
      <c r="AH385" s="84"/>
      <c r="AI385" s="83"/>
      <c r="AJ385" s="83"/>
      <c r="AK385" s="84"/>
      <c r="AL385" s="83"/>
      <c r="AM385" s="83"/>
      <c r="AN385" s="84"/>
      <c r="AO385" s="83"/>
      <c r="AP385" s="83"/>
      <c r="AQ385" s="83"/>
      <c r="AR385" s="83"/>
    </row>
    <row r="386" spans="1:44" x14ac:dyDescent="0.25">
      <c r="A386" s="80"/>
      <c r="B386" s="80"/>
      <c r="C386" s="80"/>
      <c r="D386" s="80"/>
      <c r="E386" s="80"/>
      <c r="F386" s="80"/>
      <c r="G386" s="80"/>
      <c r="H386" s="80"/>
      <c r="I386" s="80"/>
      <c r="J386" s="80"/>
      <c r="K386" s="81"/>
      <c r="L386" s="80"/>
      <c r="M386" s="81"/>
      <c r="N386" s="81"/>
      <c r="O386" s="81"/>
      <c r="P386" s="82"/>
      <c r="Q386" s="82"/>
      <c r="R386" s="82"/>
      <c r="S386" s="81"/>
      <c r="T386" s="81"/>
      <c r="U386" s="80"/>
      <c r="V386" s="80"/>
      <c r="W386" s="83"/>
      <c r="X386" s="83"/>
      <c r="Y386" s="83"/>
      <c r="Z386" s="83"/>
      <c r="AA386" s="83"/>
      <c r="AB386" s="51"/>
      <c r="AC386" s="83"/>
      <c r="AD386" s="83"/>
      <c r="AE386" s="84"/>
      <c r="AF386" s="83"/>
      <c r="AG386" s="83"/>
      <c r="AH386" s="84"/>
      <c r="AI386" s="83"/>
      <c r="AJ386" s="83"/>
      <c r="AK386" s="84"/>
      <c r="AL386" s="83"/>
      <c r="AM386" s="83"/>
      <c r="AN386" s="84"/>
      <c r="AO386" s="83"/>
      <c r="AP386" s="83"/>
      <c r="AQ386" s="83"/>
      <c r="AR386" s="83"/>
    </row>
    <row r="387" spans="1:44" x14ac:dyDescent="0.25">
      <c r="A387" s="80"/>
      <c r="B387" s="80"/>
      <c r="C387" s="80"/>
      <c r="D387" s="80"/>
      <c r="E387" s="80"/>
      <c r="F387" s="80"/>
      <c r="G387" s="80"/>
      <c r="H387" s="80"/>
      <c r="I387" s="80"/>
      <c r="J387" s="80"/>
      <c r="K387" s="81"/>
      <c r="L387" s="80"/>
      <c r="M387" s="81"/>
      <c r="N387" s="81"/>
      <c r="O387" s="81"/>
      <c r="P387" s="82"/>
      <c r="Q387" s="82"/>
      <c r="R387" s="82"/>
      <c r="S387" s="81"/>
      <c r="T387" s="81"/>
      <c r="U387" s="80"/>
      <c r="V387" s="80"/>
      <c r="W387" s="83"/>
      <c r="X387" s="83"/>
      <c r="Y387" s="83"/>
      <c r="Z387" s="83"/>
      <c r="AA387" s="83"/>
      <c r="AB387" s="51"/>
      <c r="AC387" s="83"/>
      <c r="AD387" s="83"/>
      <c r="AE387" s="84"/>
      <c r="AF387" s="83"/>
      <c r="AG387" s="83"/>
      <c r="AH387" s="84"/>
      <c r="AI387" s="83"/>
      <c r="AJ387" s="83"/>
      <c r="AK387" s="84"/>
      <c r="AL387" s="83"/>
      <c r="AM387" s="83"/>
      <c r="AN387" s="84"/>
      <c r="AO387" s="83"/>
      <c r="AP387" s="83"/>
      <c r="AQ387" s="83"/>
      <c r="AR387" s="83"/>
    </row>
    <row r="388" spans="1:44" x14ac:dyDescent="0.25">
      <c r="A388" s="80"/>
      <c r="B388" s="80"/>
      <c r="C388" s="80"/>
      <c r="D388" s="80"/>
      <c r="E388" s="80"/>
      <c r="F388" s="80"/>
      <c r="G388" s="80"/>
      <c r="H388" s="80"/>
      <c r="I388" s="80"/>
      <c r="J388" s="80"/>
      <c r="K388" s="81"/>
      <c r="L388" s="80"/>
      <c r="M388" s="81"/>
      <c r="N388" s="81"/>
      <c r="O388" s="81"/>
      <c r="P388" s="82"/>
      <c r="Q388" s="82"/>
      <c r="R388" s="82"/>
      <c r="S388" s="81"/>
      <c r="T388" s="81"/>
      <c r="U388" s="80"/>
      <c r="V388" s="80"/>
      <c r="W388" s="83"/>
      <c r="X388" s="83"/>
      <c r="Y388" s="83"/>
      <c r="Z388" s="83"/>
      <c r="AA388" s="83"/>
      <c r="AB388" s="51"/>
      <c r="AC388" s="83"/>
      <c r="AD388" s="83"/>
      <c r="AE388" s="84"/>
      <c r="AF388" s="83"/>
      <c r="AG388" s="83"/>
      <c r="AH388" s="84"/>
      <c r="AI388" s="83"/>
      <c r="AJ388" s="83"/>
      <c r="AK388" s="84"/>
      <c r="AL388" s="83"/>
      <c r="AM388" s="83"/>
      <c r="AN388" s="84"/>
      <c r="AO388" s="83"/>
      <c r="AP388" s="83"/>
      <c r="AQ388" s="83"/>
      <c r="AR388" s="83"/>
    </row>
    <row r="389" spans="1:44" x14ac:dyDescent="0.25">
      <c r="A389" s="80"/>
      <c r="B389" s="80"/>
      <c r="C389" s="80"/>
      <c r="D389" s="80"/>
      <c r="E389" s="80"/>
      <c r="F389" s="80"/>
      <c r="G389" s="80"/>
      <c r="H389" s="80"/>
      <c r="I389" s="80"/>
      <c r="J389" s="80"/>
      <c r="K389" s="81"/>
      <c r="L389" s="80"/>
      <c r="M389" s="81"/>
      <c r="N389" s="81"/>
      <c r="O389" s="81"/>
      <c r="P389" s="82"/>
      <c r="Q389" s="82"/>
      <c r="R389" s="82"/>
      <c r="S389" s="81"/>
      <c r="T389" s="81"/>
      <c r="U389" s="80"/>
      <c r="V389" s="80"/>
      <c r="W389" s="83"/>
      <c r="X389" s="83"/>
      <c r="Y389" s="83"/>
      <c r="Z389" s="83"/>
      <c r="AA389" s="83"/>
      <c r="AB389" s="51"/>
      <c r="AC389" s="83"/>
      <c r="AD389" s="83"/>
      <c r="AE389" s="84"/>
      <c r="AF389" s="83"/>
      <c r="AG389" s="83"/>
      <c r="AH389" s="84"/>
      <c r="AI389" s="83"/>
      <c r="AJ389" s="83"/>
      <c r="AK389" s="84"/>
      <c r="AL389" s="83"/>
      <c r="AM389" s="83"/>
      <c r="AN389" s="84"/>
      <c r="AO389" s="83"/>
      <c r="AP389" s="83"/>
      <c r="AQ389" s="83"/>
      <c r="AR389" s="83"/>
    </row>
    <row r="390" spans="1:44" x14ac:dyDescent="0.25">
      <c r="A390" s="80"/>
      <c r="B390" s="80"/>
      <c r="C390" s="80"/>
      <c r="D390" s="80"/>
      <c r="E390" s="80"/>
      <c r="F390" s="80"/>
      <c r="G390" s="80"/>
      <c r="H390" s="80"/>
      <c r="I390" s="80"/>
      <c r="J390" s="80"/>
      <c r="K390" s="81"/>
      <c r="L390" s="80"/>
      <c r="M390" s="81"/>
      <c r="N390" s="81"/>
      <c r="O390" s="81"/>
      <c r="P390" s="82"/>
      <c r="Q390" s="82"/>
      <c r="R390" s="82"/>
      <c r="S390" s="81"/>
      <c r="T390" s="81"/>
      <c r="U390" s="80"/>
      <c r="V390" s="80"/>
      <c r="W390" s="83"/>
      <c r="X390" s="83"/>
      <c r="Y390" s="83"/>
      <c r="Z390" s="83"/>
      <c r="AA390" s="83"/>
      <c r="AB390" s="51"/>
      <c r="AC390" s="83"/>
      <c r="AD390" s="83"/>
      <c r="AE390" s="84"/>
      <c r="AF390" s="83"/>
      <c r="AG390" s="83"/>
      <c r="AH390" s="84"/>
      <c r="AI390" s="83"/>
      <c r="AJ390" s="83"/>
      <c r="AK390" s="84"/>
      <c r="AL390" s="83"/>
      <c r="AM390" s="83"/>
      <c r="AN390" s="84"/>
      <c r="AO390" s="83"/>
      <c r="AP390" s="83"/>
      <c r="AQ390" s="83"/>
      <c r="AR390" s="83"/>
    </row>
    <row r="391" spans="1:44" x14ac:dyDescent="0.25">
      <c r="A391" s="80"/>
      <c r="B391" s="80"/>
      <c r="C391" s="80"/>
      <c r="D391" s="80"/>
      <c r="E391" s="80"/>
      <c r="F391" s="80"/>
      <c r="G391" s="80"/>
      <c r="H391" s="80"/>
      <c r="I391" s="80"/>
      <c r="J391" s="80"/>
      <c r="K391" s="81"/>
      <c r="L391" s="80"/>
      <c r="M391" s="81"/>
      <c r="N391" s="81"/>
      <c r="O391" s="81"/>
      <c r="P391" s="82"/>
      <c r="Q391" s="82"/>
      <c r="R391" s="82"/>
      <c r="S391" s="81"/>
      <c r="T391" s="81"/>
      <c r="U391" s="80"/>
      <c r="V391" s="80"/>
      <c r="W391" s="83"/>
      <c r="X391" s="83"/>
      <c r="Y391" s="83"/>
      <c r="Z391" s="83"/>
      <c r="AA391" s="83"/>
      <c r="AB391" s="51"/>
      <c r="AC391" s="83"/>
      <c r="AD391" s="83"/>
      <c r="AE391" s="84"/>
      <c r="AF391" s="83"/>
      <c r="AG391" s="83"/>
      <c r="AH391" s="84"/>
      <c r="AI391" s="83"/>
      <c r="AJ391" s="83"/>
      <c r="AK391" s="84"/>
      <c r="AL391" s="83"/>
      <c r="AM391" s="83"/>
      <c r="AN391" s="84"/>
      <c r="AO391" s="83"/>
      <c r="AP391" s="83"/>
      <c r="AQ391" s="83"/>
      <c r="AR391" s="83"/>
    </row>
    <row r="392" spans="1:44" x14ac:dyDescent="0.25">
      <c r="A392" s="80"/>
      <c r="B392" s="80"/>
      <c r="C392" s="80"/>
      <c r="D392" s="80"/>
      <c r="E392" s="80"/>
      <c r="F392" s="80"/>
      <c r="G392" s="80"/>
      <c r="H392" s="80"/>
      <c r="I392" s="80"/>
      <c r="J392" s="80"/>
      <c r="K392" s="81"/>
      <c r="L392" s="80"/>
      <c r="M392" s="81"/>
      <c r="N392" s="81"/>
      <c r="O392" s="81"/>
      <c r="P392" s="82"/>
      <c r="Q392" s="82"/>
      <c r="R392" s="82"/>
      <c r="S392" s="81"/>
      <c r="T392" s="81"/>
      <c r="U392" s="80"/>
      <c r="V392" s="80"/>
      <c r="W392" s="83"/>
      <c r="X392" s="83"/>
      <c r="Y392" s="83"/>
      <c r="Z392" s="83"/>
      <c r="AA392" s="83"/>
      <c r="AB392" s="51"/>
      <c r="AC392" s="83"/>
      <c r="AD392" s="83"/>
      <c r="AE392" s="84"/>
      <c r="AF392" s="83"/>
      <c r="AG392" s="83"/>
      <c r="AH392" s="84"/>
      <c r="AI392" s="83"/>
      <c r="AJ392" s="83"/>
      <c r="AK392" s="84"/>
      <c r="AL392" s="83"/>
      <c r="AM392" s="83"/>
      <c r="AN392" s="84"/>
      <c r="AO392" s="83"/>
      <c r="AP392" s="83"/>
      <c r="AQ392" s="83"/>
      <c r="AR392" s="83"/>
    </row>
    <row r="393" spans="1:44" x14ac:dyDescent="0.25">
      <c r="A393" s="80"/>
      <c r="B393" s="80"/>
      <c r="C393" s="80"/>
      <c r="D393" s="80"/>
      <c r="E393" s="80"/>
      <c r="F393" s="80"/>
      <c r="G393" s="80"/>
      <c r="H393" s="80"/>
      <c r="I393" s="80"/>
      <c r="J393" s="80"/>
      <c r="K393" s="81"/>
      <c r="L393" s="80"/>
      <c r="M393" s="81"/>
      <c r="N393" s="81"/>
      <c r="O393" s="81"/>
      <c r="P393" s="82"/>
      <c r="Q393" s="82"/>
      <c r="R393" s="82"/>
      <c r="S393" s="81"/>
      <c r="T393" s="81"/>
      <c r="U393" s="80"/>
      <c r="V393" s="80"/>
      <c r="W393" s="83"/>
      <c r="X393" s="83"/>
      <c r="Y393" s="83"/>
      <c r="Z393" s="83"/>
      <c r="AA393" s="83"/>
      <c r="AB393" s="51"/>
      <c r="AC393" s="83"/>
      <c r="AD393" s="83"/>
      <c r="AE393" s="84"/>
      <c r="AF393" s="83"/>
      <c r="AG393" s="83"/>
      <c r="AH393" s="84"/>
      <c r="AI393" s="83"/>
      <c r="AJ393" s="83"/>
      <c r="AK393" s="84"/>
      <c r="AL393" s="83"/>
      <c r="AM393" s="83"/>
      <c r="AN393" s="84"/>
      <c r="AO393" s="83"/>
      <c r="AP393" s="83"/>
      <c r="AQ393" s="83"/>
      <c r="AR393" s="83"/>
    </row>
    <row r="394" spans="1:44" x14ac:dyDescent="0.25">
      <c r="A394" s="80"/>
      <c r="B394" s="80"/>
      <c r="C394" s="80"/>
      <c r="D394" s="80"/>
      <c r="E394" s="80"/>
      <c r="F394" s="80"/>
      <c r="G394" s="80"/>
      <c r="H394" s="80"/>
      <c r="I394" s="80"/>
      <c r="J394" s="80"/>
      <c r="K394" s="81"/>
      <c r="L394" s="80"/>
      <c r="M394" s="81"/>
      <c r="N394" s="81"/>
      <c r="O394" s="81"/>
      <c r="P394" s="82"/>
      <c r="Q394" s="82"/>
      <c r="R394" s="82"/>
      <c r="S394" s="81"/>
      <c r="T394" s="81"/>
      <c r="U394" s="80"/>
      <c r="V394" s="80"/>
      <c r="W394" s="83"/>
      <c r="X394" s="83"/>
      <c r="Y394" s="83"/>
      <c r="Z394" s="83"/>
      <c r="AA394" s="83"/>
      <c r="AB394" s="51"/>
      <c r="AC394" s="83"/>
      <c r="AD394" s="83"/>
      <c r="AE394" s="84"/>
      <c r="AF394" s="83"/>
      <c r="AG394" s="83"/>
      <c r="AH394" s="84"/>
      <c r="AI394" s="83"/>
      <c r="AJ394" s="83"/>
      <c r="AK394" s="84"/>
      <c r="AL394" s="83"/>
      <c r="AM394" s="83"/>
      <c r="AN394" s="84"/>
      <c r="AO394" s="83"/>
      <c r="AP394" s="83"/>
      <c r="AQ394" s="83"/>
      <c r="AR394" s="83"/>
    </row>
    <row r="395" spans="1:44" x14ac:dyDescent="0.25">
      <c r="A395" s="80"/>
      <c r="B395" s="80"/>
      <c r="C395" s="80"/>
      <c r="D395" s="80"/>
      <c r="E395" s="80"/>
      <c r="F395" s="80"/>
      <c r="G395" s="80"/>
      <c r="H395" s="80"/>
      <c r="I395" s="80"/>
      <c r="J395" s="80"/>
      <c r="K395" s="81"/>
      <c r="L395" s="80"/>
      <c r="M395" s="81"/>
      <c r="N395" s="81"/>
      <c r="O395" s="81"/>
      <c r="P395" s="82"/>
      <c r="Q395" s="82"/>
      <c r="R395" s="82"/>
      <c r="S395" s="81"/>
      <c r="T395" s="81"/>
      <c r="U395" s="80"/>
      <c r="V395" s="80"/>
      <c r="W395" s="83"/>
      <c r="X395" s="83"/>
      <c r="Y395" s="83"/>
      <c r="Z395" s="83"/>
      <c r="AA395" s="83"/>
      <c r="AB395" s="51"/>
      <c r="AC395" s="83"/>
      <c r="AD395" s="83"/>
      <c r="AE395" s="84"/>
      <c r="AF395" s="83"/>
      <c r="AG395" s="83"/>
      <c r="AH395" s="84"/>
      <c r="AI395" s="83"/>
      <c r="AJ395" s="83"/>
      <c r="AK395" s="84"/>
      <c r="AL395" s="83"/>
      <c r="AM395" s="83"/>
      <c r="AN395" s="84"/>
      <c r="AO395" s="83"/>
      <c r="AP395" s="83"/>
      <c r="AQ395" s="83"/>
      <c r="AR395" s="83"/>
    </row>
    <row r="396" spans="1:44" x14ac:dyDescent="0.25">
      <c r="A396" s="80"/>
      <c r="B396" s="80"/>
      <c r="C396" s="80"/>
      <c r="D396" s="80"/>
      <c r="E396" s="80"/>
      <c r="F396" s="80"/>
      <c r="G396" s="80"/>
      <c r="H396" s="80"/>
      <c r="I396" s="80"/>
      <c r="J396" s="80"/>
      <c r="K396" s="81"/>
      <c r="L396" s="80"/>
      <c r="M396" s="81"/>
      <c r="N396" s="81"/>
      <c r="O396" s="81"/>
      <c r="P396" s="82"/>
      <c r="Q396" s="82"/>
      <c r="R396" s="82"/>
      <c r="S396" s="81"/>
      <c r="T396" s="81"/>
      <c r="U396" s="80"/>
      <c r="V396" s="80"/>
      <c r="W396" s="83"/>
      <c r="X396" s="83"/>
      <c r="Y396" s="83"/>
      <c r="Z396" s="83"/>
      <c r="AA396" s="83"/>
      <c r="AB396" s="51"/>
      <c r="AC396" s="83"/>
      <c r="AD396" s="83"/>
      <c r="AE396" s="84"/>
      <c r="AF396" s="83"/>
      <c r="AG396" s="83"/>
      <c r="AH396" s="84"/>
      <c r="AI396" s="83"/>
      <c r="AJ396" s="83"/>
      <c r="AK396" s="84"/>
      <c r="AL396" s="83"/>
      <c r="AM396" s="83"/>
      <c r="AN396" s="84"/>
      <c r="AO396" s="83"/>
      <c r="AP396" s="83"/>
      <c r="AQ396" s="83"/>
      <c r="AR396" s="83"/>
    </row>
    <row r="397" spans="1:44" x14ac:dyDescent="0.25">
      <c r="A397" s="80"/>
      <c r="B397" s="80"/>
      <c r="C397" s="80"/>
      <c r="D397" s="80"/>
      <c r="E397" s="80"/>
      <c r="F397" s="80"/>
      <c r="G397" s="80"/>
      <c r="H397" s="80"/>
      <c r="I397" s="80"/>
      <c r="J397" s="80"/>
      <c r="K397" s="81"/>
      <c r="L397" s="80"/>
      <c r="M397" s="81"/>
      <c r="N397" s="81"/>
      <c r="O397" s="81"/>
      <c r="P397" s="82"/>
      <c r="Q397" s="82"/>
      <c r="R397" s="82"/>
      <c r="S397" s="81"/>
      <c r="T397" s="81"/>
      <c r="U397" s="80"/>
      <c r="V397" s="80"/>
      <c r="W397" s="83"/>
      <c r="X397" s="83"/>
      <c r="Y397" s="83"/>
      <c r="Z397" s="83"/>
      <c r="AA397" s="83"/>
      <c r="AB397" s="51"/>
      <c r="AC397" s="83"/>
      <c r="AD397" s="83"/>
      <c r="AE397" s="84"/>
      <c r="AF397" s="83"/>
      <c r="AG397" s="83"/>
      <c r="AH397" s="84"/>
      <c r="AI397" s="83"/>
      <c r="AJ397" s="83"/>
      <c r="AK397" s="84"/>
      <c r="AL397" s="83"/>
      <c r="AM397" s="83"/>
      <c r="AN397" s="84"/>
      <c r="AO397" s="83"/>
      <c r="AP397" s="83"/>
      <c r="AQ397" s="83"/>
      <c r="AR397" s="83"/>
    </row>
    <row r="398" spans="1:44" x14ac:dyDescent="0.25">
      <c r="A398" s="80"/>
      <c r="B398" s="80"/>
      <c r="C398" s="80"/>
      <c r="D398" s="80"/>
      <c r="E398" s="80"/>
      <c r="F398" s="80"/>
      <c r="G398" s="80"/>
      <c r="H398" s="80"/>
      <c r="I398" s="80"/>
      <c r="J398" s="80"/>
      <c r="K398" s="81"/>
      <c r="L398" s="80"/>
      <c r="M398" s="81"/>
      <c r="N398" s="81"/>
      <c r="O398" s="81"/>
      <c r="P398" s="82"/>
      <c r="Q398" s="82"/>
      <c r="R398" s="82"/>
      <c r="S398" s="81"/>
      <c r="T398" s="81"/>
      <c r="U398" s="80"/>
      <c r="V398" s="80"/>
      <c r="W398" s="83"/>
      <c r="X398" s="83"/>
      <c r="Y398" s="83"/>
      <c r="Z398" s="83"/>
      <c r="AA398" s="83"/>
      <c r="AB398" s="51"/>
      <c r="AC398" s="83"/>
      <c r="AD398" s="83"/>
      <c r="AE398" s="84"/>
      <c r="AF398" s="83"/>
      <c r="AG398" s="83"/>
      <c r="AH398" s="84"/>
      <c r="AI398" s="83"/>
      <c r="AJ398" s="83"/>
      <c r="AK398" s="84"/>
      <c r="AL398" s="83"/>
      <c r="AM398" s="83"/>
      <c r="AN398" s="84"/>
      <c r="AO398" s="83"/>
      <c r="AP398" s="83"/>
      <c r="AQ398" s="83"/>
      <c r="AR398" s="83"/>
    </row>
    <row r="399" spans="1:44" x14ac:dyDescent="0.25">
      <c r="A399" s="80"/>
      <c r="B399" s="80"/>
      <c r="C399" s="80"/>
      <c r="D399" s="80"/>
      <c r="E399" s="80"/>
      <c r="F399" s="80"/>
      <c r="G399" s="80"/>
      <c r="H399" s="80"/>
      <c r="I399" s="80"/>
      <c r="J399" s="80"/>
      <c r="K399" s="81"/>
      <c r="L399" s="80"/>
      <c r="M399" s="81"/>
      <c r="N399" s="81"/>
      <c r="O399" s="81"/>
      <c r="P399" s="82"/>
      <c r="Q399" s="82"/>
      <c r="R399" s="82"/>
      <c r="S399" s="81"/>
      <c r="T399" s="81"/>
      <c r="U399" s="80"/>
      <c r="V399" s="80"/>
      <c r="W399" s="83"/>
      <c r="X399" s="83"/>
      <c r="Y399" s="83"/>
      <c r="Z399" s="83"/>
      <c r="AA399" s="83"/>
      <c r="AB399" s="51"/>
      <c r="AC399" s="83"/>
      <c r="AD399" s="83"/>
      <c r="AE399" s="84"/>
      <c r="AF399" s="83"/>
      <c r="AG399" s="83"/>
      <c r="AH399" s="84"/>
      <c r="AI399" s="83"/>
      <c r="AJ399" s="83"/>
      <c r="AK399" s="84"/>
      <c r="AL399" s="83"/>
      <c r="AM399" s="83"/>
      <c r="AN399" s="84"/>
      <c r="AO399" s="83"/>
      <c r="AP399" s="83"/>
      <c r="AQ399" s="83"/>
      <c r="AR399" s="83"/>
    </row>
    <row r="400" spans="1:44" x14ac:dyDescent="0.25">
      <c r="A400" s="80"/>
      <c r="B400" s="80"/>
      <c r="C400" s="80"/>
      <c r="D400" s="80"/>
      <c r="E400" s="80"/>
      <c r="F400" s="80"/>
      <c r="G400" s="80"/>
      <c r="H400" s="80"/>
      <c r="I400" s="80"/>
      <c r="J400" s="80"/>
      <c r="K400" s="81"/>
      <c r="L400" s="80"/>
      <c r="M400" s="81"/>
      <c r="N400" s="81"/>
      <c r="O400" s="81"/>
      <c r="P400" s="82"/>
      <c r="Q400" s="82"/>
      <c r="R400" s="82"/>
      <c r="S400" s="81"/>
      <c r="T400" s="81"/>
      <c r="U400" s="80"/>
      <c r="V400" s="80"/>
      <c r="W400" s="83"/>
      <c r="X400" s="83"/>
      <c r="Y400" s="83"/>
      <c r="Z400" s="83"/>
      <c r="AA400" s="83"/>
      <c r="AB400" s="51"/>
      <c r="AC400" s="83"/>
      <c r="AD400" s="83"/>
      <c r="AE400" s="84"/>
      <c r="AF400" s="83"/>
      <c r="AG400" s="83"/>
      <c r="AH400" s="84"/>
      <c r="AI400" s="83"/>
      <c r="AJ400" s="83"/>
      <c r="AK400" s="84"/>
      <c r="AL400" s="83"/>
      <c r="AM400" s="83"/>
      <c r="AN400" s="84"/>
      <c r="AO400" s="83"/>
      <c r="AP400" s="83"/>
      <c r="AQ400" s="83"/>
      <c r="AR400" s="83"/>
    </row>
    <row r="401" spans="1:44" x14ac:dyDescent="0.25">
      <c r="A401" s="80"/>
      <c r="B401" s="80"/>
      <c r="C401" s="80"/>
      <c r="D401" s="80"/>
      <c r="E401" s="80"/>
      <c r="F401" s="80"/>
      <c r="G401" s="80"/>
      <c r="H401" s="80"/>
      <c r="I401" s="80"/>
      <c r="J401" s="80"/>
      <c r="K401" s="81"/>
      <c r="L401" s="80"/>
      <c r="M401" s="81"/>
      <c r="N401" s="81"/>
      <c r="O401" s="81"/>
      <c r="P401" s="82"/>
      <c r="Q401" s="82"/>
      <c r="R401" s="82"/>
      <c r="S401" s="81"/>
      <c r="T401" s="81"/>
      <c r="U401" s="80"/>
      <c r="V401" s="80"/>
      <c r="W401" s="83"/>
      <c r="X401" s="83"/>
      <c r="Y401" s="83"/>
      <c r="Z401" s="83"/>
      <c r="AA401" s="83"/>
      <c r="AB401" s="51"/>
      <c r="AC401" s="83"/>
      <c r="AD401" s="83"/>
      <c r="AE401" s="84"/>
      <c r="AF401" s="83"/>
      <c r="AG401" s="83"/>
      <c r="AH401" s="84"/>
      <c r="AI401" s="83"/>
      <c r="AJ401" s="83"/>
      <c r="AK401" s="84"/>
      <c r="AL401" s="83"/>
      <c r="AM401" s="83"/>
      <c r="AN401" s="84"/>
      <c r="AO401" s="83"/>
      <c r="AP401" s="83"/>
      <c r="AQ401" s="83"/>
      <c r="AR401" s="83"/>
    </row>
    <row r="402" spans="1:44" x14ac:dyDescent="0.25">
      <c r="A402" s="80"/>
      <c r="B402" s="80"/>
      <c r="C402" s="80"/>
      <c r="D402" s="80"/>
      <c r="E402" s="80"/>
      <c r="F402" s="80"/>
      <c r="G402" s="80"/>
      <c r="H402" s="80"/>
      <c r="I402" s="80"/>
      <c r="J402" s="80"/>
      <c r="K402" s="81"/>
      <c r="L402" s="80"/>
      <c r="M402" s="81"/>
      <c r="N402" s="81"/>
      <c r="O402" s="81"/>
      <c r="P402" s="82"/>
      <c r="Q402" s="82"/>
      <c r="R402" s="82"/>
      <c r="S402" s="81"/>
      <c r="T402" s="81"/>
      <c r="U402" s="80"/>
      <c r="V402" s="80"/>
      <c r="W402" s="83"/>
      <c r="X402" s="83"/>
      <c r="Y402" s="83"/>
      <c r="Z402" s="83"/>
      <c r="AA402" s="83"/>
      <c r="AB402" s="51"/>
      <c r="AC402" s="83"/>
      <c r="AD402" s="83"/>
      <c r="AE402" s="84"/>
      <c r="AF402" s="83"/>
      <c r="AG402" s="83"/>
      <c r="AH402" s="84"/>
      <c r="AI402" s="83"/>
      <c r="AJ402" s="83"/>
      <c r="AK402" s="84"/>
      <c r="AL402" s="83"/>
      <c r="AM402" s="83"/>
      <c r="AN402" s="84"/>
      <c r="AO402" s="83"/>
      <c r="AP402" s="83"/>
      <c r="AQ402" s="83"/>
      <c r="AR402" s="83"/>
    </row>
    <row r="403" spans="1:44" x14ac:dyDescent="0.25">
      <c r="A403" s="80"/>
      <c r="B403" s="80"/>
      <c r="C403" s="80"/>
      <c r="D403" s="80"/>
      <c r="E403" s="80"/>
      <c r="F403" s="80"/>
      <c r="G403" s="80"/>
      <c r="H403" s="80"/>
      <c r="I403" s="80"/>
      <c r="J403" s="80"/>
      <c r="K403" s="81"/>
      <c r="L403" s="80"/>
      <c r="M403" s="81"/>
      <c r="N403" s="81"/>
      <c r="O403" s="81"/>
      <c r="P403" s="82"/>
      <c r="Q403" s="82"/>
      <c r="R403" s="82"/>
      <c r="S403" s="81"/>
      <c r="T403" s="81"/>
      <c r="U403" s="80"/>
      <c r="V403" s="80"/>
      <c r="W403" s="83"/>
      <c r="X403" s="83"/>
      <c r="Y403" s="83"/>
      <c r="Z403" s="83"/>
      <c r="AA403" s="83"/>
      <c r="AB403" s="51"/>
      <c r="AC403" s="83"/>
      <c r="AD403" s="83"/>
      <c r="AE403" s="84"/>
      <c r="AF403" s="83"/>
      <c r="AG403" s="83"/>
      <c r="AH403" s="84"/>
      <c r="AI403" s="83"/>
      <c r="AJ403" s="83"/>
      <c r="AK403" s="84"/>
      <c r="AL403" s="83"/>
      <c r="AM403" s="83"/>
      <c r="AN403" s="84"/>
      <c r="AO403" s="83"/>
      <c r="AP403" s="83"/>
      <c r="AQ403" s="83"/>
      <c r="AR403" s="83"/>
    </row>
    <row r="404" spans="1:44" x14ac:dyDescent="0.25">
      <c r="A404" s="80"/>
      <c r="B404" s="80"/>
      <c r="C404" s="80"/>
      <c r="D404" s="80"/>
      <c r="E404" s="80"/>
      <c r="F404" s="80"/>
      <c r="G404" s="80"/>
      <c r="H404" s="80"/>
      <c r="I404" s="80"/>
      <c r="J404" s="80"/>
      <c r="K404" s="81"/>
      <c r="L404" s="80"/>
      <c r="M404" s="81"/>
      <c r="N404" s="81"/>
      <c r="O404" s="81"/>
      <c r="P404" s="82"/>
      <c r="Q404" s="82"/>
      <c r="R404" s="82"/>
      <c r="S404" s="81"/>
      <c r="T404" s="81"/>
      <c r="U404" s="80"/>
      <c r="V404" s="80"/>
      <c r="W404" s="83"/>
      <c r="X404" s="83"/>
      <c r="Y404" s="83"/>
      <c r="Z404" s="83"/>
      <c r="AA404" s="83"/>
      <c r="AB404" s="51"/>
      <c r="AC404" s="83"/>
      <c r="AD404" s="83"/>
      <c r="AE404" s="84"/>
      <c r="AF404" s="83"/>
      <c r="AG404" s="83"/>
      <c r="AH404" s="84"/>
      <c r="AI404" s="83"/>
      <c r="AJ404" s="83"/>
      <c r="AK404" s="84"/>
      <c r="AL404" s="83"/>
      <c r="AM404" s="83"/>
      <c r="AN404" s="84"/>
      <c r="AO404" s="83"/>
      <c r="AP404" s="83"/>
      <c r="AQ404" s="83"/>
      <c r="AR404" s="83"/>
    </row>
    <row r="405" spans="1:44" x14ac:dyDescent="0.25">
      <c r="A405" s="80"/>
      <c r="B405" s="80"/>
      <c r="C405" s="80"/>
      <c r="D405" s="80"/>
      <c r="E405" s="80"/>
      <c r="F405" s="80"/>
      <c r="G405" s="80"/>
      <c r="H405" s="80"/>
      <c r="I405" s="80"/>
      <c r="J405" s="80"/>
      <c r="K405" s="81"/>
      <c r="L405" s="80"/>
      <c r="M405" s="81"/>
      <c r="N405" s="81"/>
      <c r="O405" s="81"/>
      <c r="P405" s="82"/>
      <c r="Q405" s="82"/>
      <c r="R405" s="82"/>
      <c r="S405" s="81"/>
      <c r="T405" s="81"/>
      <c r="U405" s="80"/>
      <c r="V405" s="80"/>
      <c r="W405" s="83"/>
      <c r="X405" s="83"/>
      <c r="Y405" s="83"/>
      <c r="Z405" s="83"/>
      <c r="AA405" s="83"/>
      <c r="AB405" s="51"/>
      <c r="AC405" s="83"/>
      <c r="AD405" s="83"/>
      <c r="AE405" s="84"/>
      <c r="AF405" s="83"/>
      <c r="AG405" s="83"/>
      <c r="AH405" s="84"/>
      <c r="AI405" s="83"/>
      <c r="AJ405" s="83"/>
      <c r="AK405" s="84"/>
      <c r="AL405" s="83"/>
      <c r="AM405" s="83"/>
      <c r="AN405" s="84"/>
      <c r="AO405" s="83"/>
      <c r="AP405" s="83"/>
      <c r="AQ405" s="83"/>
      <c r="AR405" s="83"/>
    </row>
    <row r="406" spans="1:44" x14ac:dyDescent="0.25">
      <c r="A406" s="80"/>
      <c r="B406" s="80"/>
      <c r="C406" s="80"/>
      <c r="D406" s="80"/>
      <c r="E406" s="80"/>
      <c r="F406" s="80"/>
      <c r="G406" s="80"/>
      <c r="H406" s="80"/>
      <c r="I406" s="80"/>
      <c r="J406" s="80"/>
      <c r="K406" s="81"/>
      <c r="L406" s="80"/>
      <c r="M406" s="81"/>
      <c r="N406" s="81"/>
      <c r="O406" s="81"/>
      <c r="P406" s="82"/>
      <c r="Q406" s="82"/>
      <c r="R406" s="82"/>
      <c r="S406" s="81"/>
      <c r="T406" s="81"/>
      <c r="U406" s="80"/>
      <c r="V406" s="80"/>
      <c r="W406" s="83"/>
      <c r="X406" s="83"/>
      <c r="Y406" s="83"/>
      <c r="Z406" s="83"/>
      <c r="AA406" s="83"/>
      <c r="AB406" s="51"/>
      <c r="AC406" s="83"/>
      <c r="AD406" s="83"/>
      <c r="AE406" s="84"/>
      <c r="AF406" s="83"/>
      <c r="AG406" s="83"/>
      <c r="AH406" s="84"/>
      <c r="AI406" s="83"/>
      <c r="AJ406" s="83"/>
      <c r="AK406" s="84"/>
      <c r="AL406" s="83"/>
      <c r="AM406" s="83"/>
      <c r="AN406" s="84"/>
      <c r="AO406" s="83"/>
      <c r="AP406" s="83"/>
      <c r="AQ406" s="83"/>
      <c r="AR406" s="83"/>
    </row>
    <row r="407" spans="1:44" x14ac:dyDescent="0.25">
      <c r="A407" s="80"/>
      <c r="B407" s="80"/>
      <c r="C407" s="80"/>
      <c r="D407" s="80"/>
      <c r="E407" s="80"/>
      <c r="F407" s="80"/>
      <c r="G407" s="80"/>
      <c r="H407" s="80"/>
      <c r="I407" s="80"/>
      <c r="J407" s="80"/>
      <c r="K407" s="81"/>
      <c r="L407" s="80"/>
      <c r="M407" s="81"/>
      <c r="N407" s="81"/>
      <c r="O407" s="81"/>
      <c r="P407" s="82"/>
      <c r="Q407" s="82"/>
      <c r="R407" s="82"/>
      <c r="S407" s="81"/>
      <c r="T407" s="81"/>
      <c r="U407" s="80"/>
      <c r="V407" s="80"/>
      <c r="W407" s="83"/>
      <c r="X407" s="83"/>
      <c r="Y407" s="83"/>
      <c r="Z407" s="83"/>
      <c r="AA407" s="83"/>
      <c r="AB407" s="51"/>
      <c r="AC407" s="83"/>
      <c r="AD407" s="83"/>
      <c r="AE407" s="84"/>
      <c r="AF407" s="83"/>
      <c r="AG407" s="83"/>
      <c r="AH407" s="84"/>
      <c r="AI407" s="83"/>
      <c r="AJ407" s="83"/>
      <c r="AK407" s="84"/>
      <c r="AL407" s="83"/>
      <c r="AM407" s="83"/>
      <c r="AN407" s="84"/>
      <c r="AO407" s="83"/>
      <c r="AP407" s="83"/>
      <c r="AQ407" s="83"/>
      <c r="AR407" s="83"/>
    </row>
    <row r="408" spans="1:44" x14ac:dyDescent="0.25">
      <c r="A408" s="80"/>
      <c r="B408" s="80"/>
      <c r="C408" s="80"/>
      <c r="D408" s="80"/>
      <c r="E408" s="80"/>
      <c r="F408" s="80"/>
      <c r="G408" s="80"/>
      <c r="H408" s="80"/>
      <c r="I408" s="80"/>
      <c r="J408" s="80"/>
      <c r="K408" s="81"/>
      <c r="L408" s="80"/>
      <c r="M408" s="81"/>
      <c r="N408" s="81"/>
      <c r="O408" s="81"/>
      <c r="P408" s="82"/>
      <c r="Q408" s="82"/>
      <c r="R408" s="82"/>
      <c r="S408" s="81"/>
      <c r="T408" s="81"/>
      <c r="U408" s="80"/>
      <c r="V408" s="80"/>
      <c r="W408" s="83"/>
      <c r="X408" s="83"/>
      <c r="Y408" s="83"/>
      <c r="Z408" s="83"/>
      <c r="AA408" s="83"/>
      <c r="AB408" s="51"/>
      <c r="AC408" s="83"/>
      <c r="AD408" s="83"/>
      <c r="AE408" s="84"/>
      <c r="AF408" s="83"/>
      <c r="AG408" s="83"/>
      <c r="AH408" s="84"/>
      <c r="AI408" s="83"/>
      <c r="AJ408" s="83"/>
      <c r="AK408" s="84"/>
      <c r="AL408" s="83"/>
      <c r="AM408" s="83"/>
      <c r="AN408" s="84"/>
      <c r="AO408" s="83"/>
      <c r="AP408" s="83"/>
      <c r="AQ408" s="83"/>
      <c r="AR408" s="83"/>
    </row>
    <row r="409" spans="1:44" x14ac:dyDescent="0.25">
      <c r="A409" s="80"/>
      <c r="B409" s="80"/>
      <c r="C409" s="80"/>
      <c r="D409" s="80"/>
      <c r="E409" s="80"/>
      <c r="F409" s="80"/>
      <c r="G409" s="80"/>
      <c r="H409" s="80"/>
      <c r="I409" s="80"/>
      <c r="J409" s="80"/>
      <c r="K409" s="81"/>
      <c r="L409" s="80"/>
      <c r="M409" s="81"/>
      <c r="N409" s="81"/>
      <c r="O409" s="81"/>
      <c r="P409" s="82"/>
      <c r="Q409" s="82"/>
      <c r="R409" s="82"/>
      <c r="S409" s="81"/>
      <c r="T409" s="81"/>
      <c r="U409" s="80"/>
      <c r="V409" s="80"/>
      <c r="W409" s="83"/>
      <c r="X409" s="83"/>
      <c r="Y409" s="83"/>
      <c r="Z409" s="83"/>
      <c r="AA409" s="83"/>
      <c r="AB409" s="51"/>
      <c r="AC409" s="83"/>
      <c r="AD409" s="83"/>
      <c r="AE409" s="84"/>
      <c r="AF409" s="83"/>
      <c r="AG409" s="83"/>
      <c r="AH409" s="84"/>
      <c r="AI409" s="83"/>
      <c r="AJ409" s="83"/>
      <c r="AK409" s="84"/>
      <c r="AL409" s="83"/>
      <c r="AM409" s="83"/>
      <c r="AN409" s="84"/>
      <c r="AO409" s="83"/>
      <c r="AP409" s="83"/>
      <c r="AQ409" s="83"/>
      <c r="AR409" s="83"/>
    </row>
    <row r="410" spans="1:44" x14ac:dyDescent="0.25">
      <c r="A410" s="80"/>
      <c r="B410" s="80"/>
      <c r="C410" s="80"/>
      <c r="D410" s="80"/>
      <c r="E410" s="80"/>
      <c r="F410" s="80"/>
      <c r="G410" s="80"/>
      <c r="H410" s="80"/>
      <c r="I410" s="80"/>
      <c r="J410" s="80"/>
      <c r="K410" s="81"/>
      <c r="L410" s="80"/>
      <c r="M410" s="81"/>
      <c r="N410" s="81"/>
      <c r="O410" s="81"/>
      <c r="P410" s="82"/>
      <c r="Q410" s="82"/>
      <c r="R410" s="82"/>
      <c r="S410" s="81"/>
      <c r="T410" s="81"/>
      <c r="U410" s="80"/>
      <c r="V410" s="80"/>
      <c r="W410" s="83"/>
      <c r="X410" s="83"/>
      <c r="Y410" s="83"/>
      <c r="Z410" s="83"/>
      <c r="AA410" s="83"/>
      <c r="AB410" s="51"/>
      <c r="AC410" s="83"/>
      <c r="AD410" s="83"/>
      <c r="AE410" s="84"/>
      <c r="AF410" s="83"/>
      <c r="AG410" s="83"/>
      <c r="AH410" s="84"/>
      <c r="AI410" s="83"/>
      <c r="AJ410" s="83"/>
      <c r="AK410" s="84"/>
      <c r="AL410" s="83"/>
      <c r="AM410" s="83"/>
      <c r="AN410" s="84"/>
      <c r="AO410" s="83"/>
      <c r="AP410" s="83"/>
      <c r="AQ410" s="83"/>
      <c r="AR410" s="83"/>
    </row>
    <row r="411" spans="1:44" x14ac:dyDescent="0.25">
      <c r="A411" s="80"/>
      <c r="B411" s="80"/>
      <c r="C411" s="80"/>
      <c r="D411" s="80"/>
      <c r="E411" s="80"/>
      <c r="F411" s="80"/>
      <c r="G411" s="80"/>
      <c r="H411" s="80"/>
      <c r="I411" s="80"/>
      <c r="J411" s="80"/>
      <c r="K411" s="81"/>
      <c r="L411" s="80"/>
      <c r="M411" s="81"/>
      <c r="N411" s="81"/>
      <c r="O411" s="81"/>
      <c r="P411" s="82"/>
      <c r="Q411" s="82"/>
      <c r="R411" s="82"/>
      <c r="S411" s="81"/>
      <c r="T411" s="81"/>
      <c r="U411" s="80"/>
      <c r="V411" s="80"/>
      <c r="W411" s="83"/>
      <c r="X411" s="83"/>
      <c r="Y411" s="83"/>
      <c r="Z411" s="83"/>
      <c r="AA411" s="83"/>
      <c r="AB411" s="51"/>
      <c r="AC411" s="83"/>
      <c r="AD411" s="83"/>
      <c r="AE411" s="84"/>
      <c r="AF411" s="83"/>
      <c r="AG411" s="83"/>
      <c r="AH411" s="84"/>
      <c r="AI411" s="83"/>
      <c r="AJ411" s="83"/>
      <c r="AK411" s="84"/>
      <c r="AL411" s="83"/>
      <c r="AM411" s="83"/>
      <c r="AN411" s="84"/>
      <c r="AO411" s="83"/>
      <c r="AP411" s="83"/>
      <c r="AQ411" s="83"/>
      <c r="AR411" s="83"/>
    </row>
    <row r="412" spans="1:44" x14ac:dyDescent="0.25">
      <c r="A412" s="80"/>
      <c r="B412" s="80"/>
      <c r="C412" s="80"/>
      <c r="D412" s="80"/>
      <c r="E412" s="80"/>
      <c r="F412" s="80"/>
      <c r="G412" s="80"/>
      <c r="H412" s="80"/>
      <c r="I412" s="80"/>
      <c r="J412" s="80"/>
      <c r="K412" s="81"/>
      <c r="L412" s="80"/>
      <c r="M412" s="81"/>
      <c r="N412" s="81"/>
      <c r="O412" s="81"/>
      <c r="P412" s="82"/>
      <c r="Q412" s="82"/>
      <c r="R412" s="82"/>
      <c r="S412" s="81"/>
      <c r="T412" s="81"/>
      <c r="U412" s="80"/>
      <c r="V412" s="80"/>
      <c r="W412" s="83"/>
      <c r="X412" s="83"/>
      <c r="Y412" s="83"/>
      <c r="Z412" s="83"/>
      <c r="AA412" s="83"/>
      <c r="AB412" s="51"/>
      <c r="AC412" s="83"/>
      <c r="AD412" s="83"/>
      <c r="AE412" s="84"/>
      <c r="AF412" s="83"/>
      <c r="AG412" s="83"/>
      <c r="AH412" s="84"/>
      <c r="AI412" s="83"/>
      <c r="AJ412" s="83"/>
      <c r="AK412" s="84"/>
      <c r="AL412" s="83"/>
      <c r="AM412" s="83"/>
      <c r="AN412" s="84"/>
      <c r="AO412" s="83"/>
      <c r="AP412" s="83"/>
      <c r="AQ412" s="83"/>
      <c r="AR412" s="83"/>
    </row>
    <row r="413" spans="1:44" x14ac:dyDescent="0.25">
      <c r="A413" s="80"/>
      <c r="B413" s="80"/>
      <c r="C413" s="80"/>
      <c r="D413" s="80"/>
      <c r="E413" s="80"/>
      <c r="F413" s="80"/>
      <c r="G413" s="80"/>
      <c r="H413" s="80"/>
      <c r="I413" s="80"/>
      <c r="J413" s="80"/>
      <c r="K413" s="81"/>
      <c r="L413" s="80"/>
      <c r="M413" s="81"/>
      <c r="N413" s="81"/>
      <c r="O413" s="81"/>
      <c r="P413" s="82"/>
      <c r="Q413" s="82"/>
      <c r="R413" s="82"/>
      <c r="S413" s="81"/>
      <c r="T413" s="81"/>
      <c r="U413" s="80"/>
      <c r="V413" s="80"/>
      <c r="W413" s="83"/>
      <c r="X413" s="83"/>
      <c r="Y413" s="83"/>
      <c r="Z413" s="83"/>
      <c r="AA413" s="83"/>
      <c r="AB413" s="51"/>
      <c r="AC413" s="83"/>
      <c r="AD413" s="83"/>
      <c r="AE413" s="84"/>
      <c r="AF413" s="83"/>
      <c r="AG413" s="83"/>
      <c r="AH413" s="84"/>
      <c r="AI413" s="83"/>
      <c r="AJ413" s="83"/>
      <c r="AK413" s="84"/>
      <c r="AL413" s="83"/>
      <c r="AM413" s="83"/>
      <c r="AN413" s="84"/>
      <c r="AO413" s="83"/>
      <c r="AP413" s="83"/>
      <c r="AQ413" s="83"/>
      <c r="AR413" s="83"/>
    </row>
    <row r="414" spans="1:44" x14ac:dyDescent="0.25">
      <c r="A414" s="80"/>
      <c r="B414" s="80"/>
      <c r="C414" s="80"/>
      <c r="D414" s="80"/>
      <c r="E414" s="80"/>
      <c r="F414" s="80"/>
      <c r="G414" s="80"/>
      <c r="H414" s="80"/>
      <c r="I414" s="80"/>
      <c r="J414" s="80"/>
      <c r="K414" s="81"/>
      <c r="L414" s="80"/>
      <c r="M414" s="81"/>
      <c r="N414" s="81"/>
      <c r="O414" s="81"/>
      <c r="P414" s="82"/>
      <c r="Q414" s="82"/>
      <c r="R414" s="82"/>
      <c r="S414" s="81"/>
      <c r="T414" s="81"/>
      <c r="U414" s="80"/>
      <c r="V414" s="80"/>
      <c r="W414" s="83"/>
      <c r="X414" s="83"/>
      <c r="Y414" s="83"/>
      <c r="Z414" s="83"/>
      <c r="AA414" s="83"/>
      <c r="AB414" s="51"/>
      <c r="AC414" s="83"/>
      <c r="AD414" s="83"/>
      <c r="AE414" s="84"/>
      <c r="AF414" s="83"/>
      <c r="AG414" s="83"/>
      <c r="AH414" s="84"/>
      <c r="AI414" s="83"/>
      <c r="AJ414" s="83"/>
      <c r="AK414" s="84"/>
      <c r="AL414" s="83"/>
      <c r="AM414" s="83"/>
      <c r="AN414" s="84"/>
      <c r="AO414" s="83"/>
      <c r="AP414" s="83"/>
      <c r="AQ414" s="83"/>
      <c r="AR414" s="83"/>
    </row>
    <row r="415" spans="1:44" x14ac:dyDescent="0.25">
      <c r="A415" s="80"/>
      <c r="B415" s="80"/>
      <c r="C415" s="80"/>
      <c r="D415" s="80"/>
      <c r="E415" s="80"/>
      <c r="F415" s="80"/>
      <c r="G415" s="80"/>
      <c r="H415" s="80"/>
      <c r="I415" s="80"/>
      <c r="J415" s="80"/>
      <c r="K415" s="81"/>
      <c r="L415" s="80"/>
      <c r="M415" s="81"/>
      <c r="N415" s="81"/>
      <c r="O415" s="81"/>
      <c r="P415" s="82"/>
      <c r="Q415" s="82"/>
      <c r="R415" s="82"/>
      <c r="S415" s="81"/>
      <c r="T415" s="81"/>
      <c r="U415" s="80"/>
      <c r="V415" s="80"/>
      <c r="W415" s="83"/>
      <c r="X415" s="83"/>
      <c r="Y415" s="83"/>
      <c r="Z415" s="83"/>
      <c r="AA415" s="83"/>
      <c r="AB415" s="51"/>
      <c r="AC415" s="83"/>
      <c r="AD415" s="83"/>
      <c r="AE415" s="84"/>
      <c r="AF415" s="83"/>
      <c r="AG415" s="83"/>
      <c r="AH415" s="84"/>
      <c r="AI415" s="83"/>
      <c r="AJ415" s="83"/>
      <c r="AK415" s="84"/>
      <c r="AL415" s="83"/>
      <c r="AM415" s="83"/>
      <c r="AN415" s="84"/>
      <c r="AO415" s="83"/>
      <c r="AP415" s="83"/>
      <c r="AQ415" s="83"/>
      <c r="AR415" s="83"/>
    </row>
    <row r="416" spans="1:44" x14ac:dyDescent="0.25">
      <c r="A416" s="80"/>
      <c r="B416" s="80"/>
      <c r="C416" s="80"/>
      <c r="D416" s="80"/>
      <c r="E416" s="80"/>
      <c r="F416" s="80"/>
      <c r="G416" s="80"/>
      <c r="H416" s="80"/>
      <c r="I416" s="80"/>
      <c r="J416" s="80"/>
      <c r="K416" s="81"/>
      <c r="L416" s="80"/>
      <c r="M416" s="81"/>
      <c r="N416" s="81"/>
      <c r="O416" s="81"/>
      <c r="P416" s="82"/>
      <c r="Q416" s="82"/>
      <c r="R416" s="82"/>
      <c r="S416" s="81"/>
      <c r="T416" s="81"/>
      <c r="U416" s="80"/>
      <c r="V416" s="80"/>
      <c r="W416" s="83"/>
      <c r="X416" s="83"/>
      <c r="Y416" s="83"/>
      <c r="Z416" s="83"/>
      <c r="AA416" s="83"/>
      <c r="AB416" s="51"/>
      <c r="AC416" s="83"/>
      <c r="AD416" s="83"/>
      <c r="AE416" s="84"/>
      <c r="AF416" s="83"/>
      <c r="AG416" s="83"/>
      <c r="AH416" s="84"/>
      <c r="AI416" s="83"/>
      <c r="AJ416" s="83"/>
      <c r="AK416" s="84"/>
      <c r="AL416" s="83"/>
      <c r="AM416" s="83"/>
      <c r="AN416" s="84"/>
      <c r="AO416" s="83"/>
      <c r="AP416" s="83"/>
      <c r="AQ416" s="83"/>
      <c r="AR416" s="83"/>
    </row>
    <row r="417" spans="1:44" x14ac:dyDescent="0.25">
      <c r="A417" s="80"/>
      <c r="B417" s="80"/>
      <c r="C417" s="80"/>
      <c r="D417" s="80"/>
      <c r="E417" s="80"/>
      <c r="F417" s="80"/>
      <c r="G417" s="80"/>
      <c r="H417" s="80"/>
      <c r="I417" s="80"/>
      <c r="J417" s="80"/>
      <c r="K417" s="81"/>
      <c r="L417" s="80"/>
      <c r="M417" s="81"/>
      <c r="N417" s="81"/>
      <c r="O417" s="81"/>
      <c r="P417" s="82"/>
      <c r="Q417" s="82"/>
      <c r="R417" s="82"/>
      <c r="S417" s="81"/>
      <c r="T417" s="81"/>
      <c r="U417" s="80"/>
      <c r="V417" s="80"/>
      <c r="W417" s="83"/>
      <c r="X417" s="83"/>
      <c r="Y417" s="83"/>
      <c r="Z417" s="83"/>
      <c r="AA417" s="83"/>
      <c r="AB417" s="51"/>
      <c r="AC417" s="83"/>
      <c r="AD417" s="83"/>
      <c r="AE417" s="84"/>
      <c r="AF417" s="83"/>
      <c r="AG417" s="83"/>
      <c r="AH417" s="84"/>
      <c r="AI417" s="83"/>
      <c r="AJ417" s="83"/>
      <c r="AK417" s="84"/>
      <c r="AL417" s="83"/>
      <c r="AM417" s="83"/>
      <c r="AN417" s="84"/>
      <c r="AO417" s="83"/>
      <c r="AP417" s="83"/>
      <c r="AQ417" s="83"/>
      <c r="AR417" s="83"/>
    </row>
    <row r="418" spans="1:44" x14ac:dyDescent="0.25">
      <c r="A418" s="80"/>
      <c r="B418" s="80"/>
      <c r="C418" s="80"/>
      <c r="D418" s="80"/>
      <c r="E418" s="80"/>
      <c r="F418" s="80"/>
      <c r="G418" s="80"/>
      <c r="H418" s="80"/>
      <c r="I418" s="80"/>
      <c r="J418" s="80"/>
      <c r="K418" s="81"/>
      <c r="L418" s="80"/>
      <c r="M418" s="81"/>
      <c r="N418" s="81"/>
      <c r="O418" s="81"/>
      <c r="P418" s="82"/>
      <c r="Q418" s="82"/>
      <c r="R418" s="82"/>
      <c r="S418" s="81"/>
      <c r="T418" s="81"/>
      <c r="U418" s="80"/>
      <c r="V418" s="80"/>
      <c r="W418" s="83"/>
      <c r="X418" s="83"/>
      <c r="Y418" s="83"/>
      <c r="Z418" s="83"/>
      <c r="AA418" s="83"/>
      <c r="AB418" s="51"/>
      <c r="AC418" s="83"/>
      <c r="AD418" s="83"/>
      <c r="AE418" s="84"/>
      <c r="AF418" s="83"/>
      <c r="AG418" s="83"/>
      <c r="AH418" s="84"/>
      <c r="AI418" s="83"/>
      <c r="AJ418" s="83"/>
      <c r="AK418" s="84"/>
      <c r="AL418" s="83"/>
      <c r="AM418" s="83"/>
      <c r="AN418" s="84"/>
      <c r="AO418" s="83"/>
      <c r="AP418" s="83"/>
      <c r="AQ418" s="83"/>
      <c r="AR418" s="83"/>
    </row>
    <row r="419" spans="1:44" x14ac:dyDescent="0.25">
      <c r="A419" s="80"/>
      <c r="B419" s="80"/>
      <c r="C419" s="80"/>
      <c r="D419" s="80"/>
      <c r="E419" s="80"/>
      <c r="F419" s="80"/>
      <c r="G419" s="80"/>
      <c r="H419" s="80"/>
      <c r="I419" s="80"/>
      <c r="J419" s="80"/>
      <c r="K419" s="81"/>
      <c r="L419" s="80"/>
      <c r="M419" s="81"/>
      <c r="N419" s="81"/>
      <c r="O419" s="81"/>
      <c r="P419" s="82"/>
      <c r="Q419" s="82"/>
      <c r="R419" s="82"/>
      <c r="S419" s="81"/>
      <c r="T419" s="81"/>
      <c r="U419" s="80"/>
      <c r="V419" s="80"/>
      <c r="W419" s="83"/>
      <c r="X419" s="83"/>
      <c r="Y419" s="83"/>
      <c r="Z419" s="83"/>
      <c r="AA419" s="83"/>
      <c r="AB419" s="51"/>
      <c r="AC419" s="83"/>
      <c r="AD419" s="83"/>
      <c r="AE419" s="84"/>
      <c r="AF419" s="83"/>
      <c r="AG419" s="83"/>
      <c r="AH419" s="84"/>
      <c r="AI419" s="83"/>
      <c r="AJ419" s="83"/>
      <c r="AK419" s="84"/>
      <c r="AL419" s="83"/>
      <c r="AM419" s="83"/>
      <c r="AN419" s="84"/>
      <c r="AO419" s="83"/>
      <c r="AP419" s="83"/>
      <c r="AQ419" s="83"/>
      <c r="AR419" s="83"/>
    </row>
    <row r="420" spans="1:44" x14ac:dyDescent="0.25">
      <c r="A420" s="80"/>
      <c r="B420" s="80"/>
      <c r="C420" s="80"/>
      <c r="D420" s="80"/>
      <c r="E420" s="80"/>
      <c r="F420" s="80"/>
      <c r="G420" s="80"/>
      <c r="H420" s="80"/>
      <c r="I420" s="80"/>
      <c r="J420" s="80"/>
      <c r="K420" s="81"/>
      <c r="L420" s="80"/>
      <c r="M420" s="81"/>
      <c r="N420" s="81"/>
      <c r="O420" s="81"/>
      <c r="P420" s="82"/>
      <c r="Q420" s="82"/>
      <c r="R420" s="82"/>
      <c r="S420" s="81"/>
      <c r="T420" s="81"/>
      <c r="U420" s="80"/>
      <c r="V420" s="80"/>
      <c r="W420" s="83"/>
      <c r="X420" s="83"/>
      <c r="Y420" s="83"/>
      <c r="Z420" s="83"/>
      <c r="AA420" s="83"/>
      <c r="AB420" s="51"/>
      <c r="AC420" s="83"/>
      <c r="AD420" s="83"/>
      <c r="AE420" s="84"/>
      <c r="AF420" s="83"/>
      <c r="AG420" s="83"/>
      <c r="AH420" s="84"/>
      <c r="AI420" s="83"/>
      <c r="AJ420" s="83"/>
      <c r="AK420" s="84"/>
      <c r="AL420" s="83"/>
      <c r="AM420" s="83"/>
      <c r="AN420" s="84"/>
      <c r="AO420" s="83"/>
      <c r="AP420" s="83"/>
      <c r="AQ420" s="83"/>
      <c r="AR420" s="83"/>
    </row>
    <row r="421" spans="1:44" x14ac:dyDescent="0.25">
      <c r="A421" s="80"/>
      <c r="B421" s="80"/>
      <c r="C421" s="80"/>
      <c r="D421" s="80"/>
      <c r="E421" s="80"/>
      <c r="F421" s="80"/>
      <c r="G421" s="80"/>
      <c r="H421" s="80"/>
      <c r="I421" s="80"/>
      <c r="J421" s="80"/>
      <c r="K421" s="81"/>
      <c r="L421" s="80"/>
      <c r="M421" s="81"/>
      <c r="N421" s="81"/>
      <c r="O421" s="81"/>
      <c r="P421" s="82"/>
      <c r="Q421" s="82"/>
      <c r="R421" s="82"/>
      <c r="S421" s="81"/>
      <c r="T421" s="81"/>
      <c r="U421" s="80"/>
      <c r="V421" s="80"/>
      <c r="W421" s="83"/>
      <c r="X421" s="83"/>
      <c r="Y421" s="83"/>
      <c r="Z421" s="83"/>
      <c r="AA421" s="83"/>
      <c r="AB421" s="51"/>
      <c r="AC421" s="83"/>
      <c r="AD421" s="83"/>
      <c r="AE421" s="84"/>
      <c r="AF421" s="83"/>
      <c r="AG421" s="83"/>
      <c r="AH421" s="84"/>
      <c r="AI421" s="83"/>
      <c r="AJ421" s="83"/>
      <c r="AK421" s="84"/>
      <c r="AL421" s="83"/>
      <c r="AM421" s="83"/>
      <c r="AN421" s="84"/>
      <c r="AO421" s="83"/>
      <c r="AP421" s="83"/>
      <c r="AQ421" s="83"/>
      <c r="AR421" s="83"/>
    </row>
    <row r="422" spans="1:44" x14ac:dyDescent="0.25">
      <c r="A422" s="80"/>
      <c r="B422" s="80"/>
      <c r="C422" s="80"/>
      <c r="D422" s="80"/>
      <c r="E422" s="80"/>
      <c r="F422" s="80"/>
      <c r="G422" s="80"/>
      <c r="H422" s="80"/>
      <c r="I422" s="80"/>
      <c r="J422" s="80"/>
      <c r="K422" s="81"/>
      <c r="L422" s="80"/>
      <c r="M422" s="81"/>
      <c r="N422" s="81"/>
      <c r="O422" s="81"/>
      <c r="P422" s="82"/>
      <c r="Q422" s="82"/>
      <c r="R422" s="82"/>
      <c r="S422" s="81"/>
      <c r="T422" s="81"/>
      <c r="U422" s="80"/>
      <c r="V422" s="80"/>
      <c r="W422" s="83"/>
      <c r="X422" s="83"/>
      <c r="Y422" s="83"/>
      <c r="Z422" s="83"/>
      <c r="AA422" s="83"/>
      <c r="AB422" s="51"/>
      <c r="AC422" s="83"/>
      <c r="AD422" s="83"/>
      <c r="AE422" s="84"/>
      <c r="AF422" s="83"/>
      <c r="AG422" s="83"/>
      <c r="AH422" s="84"/>
      <c r="AI422" s="83"/>
      <c r="AJ422" s="83"/>
      <c r="AK422" s="84"/>
      <c r="AL422" s="83"/>
      <c r="AM422" s="83"/>
      <c r="AN422" s="84"/>
      <c r="AO422" s="83"/>
      <c r="AP422" s="83"/>
      <c r="AQ422" s="83"/>
      <c r="AR422" s="83"/>
    </row>
    <row r="423" spans="1:44" x14ac:dyDescent="0.25">
      <c r="A423" s="80"/>
      <c r="B423" s="80"/>
      <c r="C423" s="80"/>
      <c r="D423" s="80"/>
      <c r="E423" s="80"/>
      <c r="F423" s="80"/>
      <c r="G423" s="80"/>
      <c r="H423" s="80"/>
      <c r="I423" s="80"/>
      <c r="J423" s="80"/>
      <c r="K423" s="81"/>
      <c r="L423" s="80"/>
      <c r="M423" s="81"/>
      <c r="N423" s="81"/>
      <c r="O423" s="81"/>
      <c r="P423" s="82"/>
      <c r="Q423" s="82"/>
      <c r="R423" s="82"/>
      <c r="S423" s="81"/>
      <c r="T423" s="81"/>
      <c r="U423" s="80"/>
      <c r="V423" s="80"/>
      <c r="W423" s="83"/>
      <c r="X423" s="83"/>
      <c r="Y423" s="83"/>
      <c r="Z423" s="83"/>
      <c r="AA423" s="83"/>
      <c r="AB423" s="51"/>
      <c r="AC423" s="83"/>
      <c r="AD423" s="83"/>
      <c r="AE423" s="84"/>
      <c r="AF423" s="83"/>
      <c r="AG423" s="83"/>
      <c r="AH423" s="84"/>
      <c r="AI423" s="83"/>
      <c r="AJ423" s="83"/>
      <c r="AK423" s="84"/>
      <c r="AL423" s="83"/>
      <c r="AM423" s="83"/>
      <c r="AN423" s="84"/>
      <c r="AO423" s="83"/>
      <c r="AP423" s="83"/>
      <c r="AQ423" s="83"/>
      <c r="AR423" s="83"/>
    </row>
    <row r="424" spans="1:44" x14ac:dyDescent="0.25">
      <c r="A424" s="80"/>
      <c r="B424" s="80"/>
      <c r="C424" s="80"/>
      <c r="D424" s="80"/>
      <c r="E424" s="80"/>
      <c r="F424" s="80"/>
      <c r="G424" s="80"/>
      <c r="H424" s="80"/>
      <c r="I424" s="80"/>
      <c r="J424" s="80"/>
      <c r="K424" s="81"/>
      <c r="L424" s="80"/>
      <c r="M424" s="81"/>
      <c r="N424" s="81"/>
      <c r="O424" s="81"/>
      <c r="P424" s="82"/>
      <c r="Q424" s="82"/>
      <c r="R424" s="82"/>
      <c r="S424" s="81"/>
      <c r="T424" s="81"/>
      <c r="U424" s="80"/>
      <c r="V424" s="80"/>
      <c r="W424" s="83"/>
      <c r="X424" s="83"/>
      <c r="Y424" s="83"/>
      <c r="Z424" s="83"/>
      <c r="AA424" s="83"/>
      <c r="AB424" s="51"/>
      <c r="AC424" s="83"/>
      <c r="AD424" s="83"/>
      <c r="AE424" s="84"/>
      <c r="AF424" s="83"/>
      <c r="AG424" s="83"/>
      <c r="AH424" s="84"/>
      <c r="AI424" s="83"/>
      <c r="AJ424" s="83"/>
      <c r="AK424" s="84"/>
      <c r="AL424" s="83"/>
      <c r="AM424" s="83"/>
      <c r="AN424" s="84"/>
      <c r="AO424" s="83"/>
      <c r="AP424" s="83"/>
      <c r="AQ424" s="83"/>
      <c r="AR424" s="83"/>
    </row>
    <row r="425" spans="1:44" x14ac:dyDescent="0.25">
      <c r="A425" s="80"/>
      <c r="B425" s="80"/>
      <c r="C425" s="80"/>
      <c r="D425" s="80"/>
      <c r="E425" s="80"/>
      <c r="F425" s="80"/>
      <c r="G425" s="80"/>
      <c r="H425" s="80"/>
      <c r="I425" s="80"/>
      <c r="J425" s="80"/>
      <c r="K425" s="81"/>
      <c r="L425" s="80"/>
      <c r="M425" s="81"/>
      <c r="N425" s="81"/>
      <c r="O425" s="81"/>
      <c r="P425" s="82"/>
      <c r="Q425" s="82"/>
      <c r="R425" s="82"/>
      <c r="S425" s="81"/>
      <c r="T425" s="81"/>
      <c r="U425" s="80"/>
      <c r="V425" s="80"/>
      <c r="W425" s="83"/>
      <c r="X425" s="83"/>
      <c r="Y425" s="83"/>
      <c r="Z425" s="83"/>
      <c r="AA425" s="83"/>
      <c r="AB425" s="51"/>
      <c r="AC425" s="83"/>
      <c r="AD425" s="83"/>
      <c r="AE425" s="84"/>
      <c r="AF425" s="83"/>
      <c r="AG425" s="83"/>
      <c r="AH425" s="84"/>
      <c r="AI425" s="83"/>
      <c r="AJ425" s="83"/>
      <c r="AK425" s="84"/>
      <c r="AL425" s="83"/>
      <c r="AM425" s="83"/>
      <c r="AN425" s="84"/>
      <c r="AO425" s="83"/>
      <c r="AP425" s="83"/>
      <c r="AQ425" s="83"/>
      <c r="AR425" s="83"/>
    </row>
    <row r="426" spans="1:44" x14ac:dyDescent="0.25">
      <c r="A426" s="80"/>
      <c r="B426" s="80"/>
      <c r="C426" s="80"/>
      <c r="D426" s="80"/>
      <c r="E426" s="80"/>
      <c r="F426" s="80"/>
      <c r="G426" s="80"/>
      <c r="H426" s="80"/>
      <c r="I426" s="80"/>
      <c r="J426" s="80"/>
      <c r="K426" s="81"/>
      <c r="L426" s="80"/>
      <c r="M426" s="81"/>
      <c r="N426" s="81"/>
      <c r="O426" s="81"/>
      <c r="P426" s="82"/>
      <c r="Q426" s="82"/>
      <c r="R426" s="82"/>
      <c r="S426" s="81"/>
      <c r="T426" s="81"/>
      <c r="U426" s="80"/>
      <c r="V426" s="80"/>
      <c r="W426" s="83"/>
      <c r="X426" s="83"/>
      <c r="Y426" s="83"/>
      <c r="Z426" s="83"/>
      <c r="AA426" s="83"/>
      <c r="AB426" s="51"/>
      <c r="AC426" s="83"/>
      <c r="AD426" s="83"/>
      <c r="AE426" s="84"/>
      <c r="AF426" s="83"/>
      <c r="AG426" s="83"/>
      <c r="AH426" s="84"/>
      <c r="AI426" s="83"/>
      <c r="AJ426" s="83"/>
      <c r="AK426" s="84"/>
      <c r="AL426" s="83"/>
      <c r="AM426" s="83"/>
      <c r="AN426" s="84"/>
      <c r="AO426" s="83"/>
      <c r="AP426" s="83"/>
      <c r="AQ426" s="83"/>
      <c r="AR426" s="83"/>
    </row>
    <row r="427" spans="1:44" x14ac:dyDescent="0.25">
      <c r="A427" s="80"/>
      <c r="B427" s="80"/>
      <c r="C427" s="80"/>
      <c r="D427" s="80"/>
      <c r="E427" s="80"/>
      <c r="F427" s="80"/>
      <c r="G427" s="80"/>
      <c r="H427" s="80"/>
      <c r="I427" s="80"/>
      <c r="J427" s="80"/>
      <c r="K427" s="81"/>
      <c r="L427" s="80"/>
      <c r="M427" s="81"/>
      <c r="N427" s="81"/>
      <c r="O427" s="81"/>
      <c r="P427" s="82"/>
      <c r="Q427" s="82"/>
      <c r="R427" s="82"/>
      <c r="S427" s="81"/>
      <c r="T427" s="81"/>
      <c r="U427" s="80"/>
      <c r="V427" s="80"/>
      <c r="W427" s="83"/>
      <c r="X427" s="83"/>
      <c r="Y427" s="83"/>
      <c r="Z427" s="83"/>
      <c r="AA427" s="83"/>
      <c r="AB427" s="51"/>
      <c r="AC427" s="83"/>
      <c r="AD427" s="83"/>
      <c r="AE427" s="84"/>
      <c r="AF427" s="83"/>
      <c r="AG427" s="83"/>
      <c r="AH427" s="84"/>
      <c r="AI427" s="83"/>
      <c r="AJ427" s="83"/>
      <c r="AK427" s="84"/>
      <c r="AL427" s="83"/>
      <c r="AM427" s="83"/>
      <c r="AN427" s="84"/>
      <c r="AO427" s="83"/>
      <c r="AP427" s="83"/>
      <c r="AQ427" s="83"/>
      <c r="AR427" s="83"/>
    </row>
    <row r="428" spans="1:44" x14ac:dyDescent="0.25">
      <c r="A428" s="80"/>
      <c r="B428" s="80"/>
      <c r="C428" s="80"/>
      <c r="D428" s="80"/>
      <c r="E428" s="80"/>
      <c r="F428" s="80"/>
      <c r="G428" s="80"/>
      <c r="H428" s="80"/>
      <c r="I428" s="80"/>
      <c r="J428" s="80"/>
      <c r="K428" s="81"/>
      <c r="L428" s="80"/>
      <c r="M428" s="81"/>
      <c r="N428" s="81"/>
      <c r="O428" s="81"/>
      <c r="P428" s="82"/>
      <c r="Q428" s="82"/>
      <c r="R428" s="82"/>
      <c r="S428" s="81"/>
      <c r="T428" s="81"/>
      <c r="U428" s="80"/>
      <c r="V428" s="80"/>
      <c r="W428" s="83"/>
      <c r="X428" s="83"/>
      <c r="Y428" s="83"/>
      <c r="Z428" s="83"/>
      <c r="AA428" s="83"/>
      <c r="AB428" s="51"/>
      <c r="AC428" s="83"/>
      <c r="AD428" s="83"/>
      <c r="AE428" s="84"/>
      <c r="AF428" s="83"/>
      <c r="AG428" s="83"/>
      <c r="AH428" s="84"/>
      <c r="AI428" s="83"/>
      <c r="AJ428" s="83"/>
      <c r="AK428" s="84"/>
      <c r="AL428" s="83"/>
      <c r="AM428" s="83"/>
      <c r="AN428" s="84"/>
      <c r="AO428" s="83"/>
      <c r="AP428" s="83"/>
      <c r="AQ428" s="83"/>
      <c r="AR428" s="83"/>
    </row>
    <row r="429" spans="1:44" x14ac:dyDescent="0.25">
      <c r="A429" s="80"/>
      <c r="B429" s="80"/>
      <c r="C429" s="80"/>
      <c r="D429" s="80"/>
      <c r="E429" s="80"/>
      <c r="F429" s="80"/>
      <c r="G429" s="80"/>
      <c r="H429" s="80"/>
      <c r="I429" s="80"/>
      <c r="J429" s="80"/>
      <c r="K429" s="81"/>
      <c r="L429" s="80"/>
      <c r="M429" s="81"/>
      <c r="N429" s="81"/>
      <c r="O429" s="81"/>
      <c r="P429" s="82"/>
      <c r="Q429" s="82"/>
      <c r="R429" s="82"/>
      <c r="S429" s="81"/>
      <c r="T429" s="81"/>
      <c r="U429" s="80"/>
      <c r="V429" s="80"/>
      <c r="W429" s="83"/>
      <c r="X429" s="83"/>
      <c r="Y429" s="83"/>
      <c r="Z429" s="83"/>
      <c r="AA429" s="83"/>
      <c r="AB429" s="51"/>
      <c r="AC429" s="83"/>
      <c r="AD429" s="83"/>
      <c r="AE429" s="84"/>
      <c r="AF429" s="83"/>
      <c r="AG429" s="83"/>
      <c r="AH429" s="84"/>
      <c r="AI429" s="83"/>
      <c r="AJ429" s="83"/>
      <c r="AK429" s="84"/>
      <c r="AL429" s="83"/>
      <c r="AM429" s="83"/>
      <c r="AN429" s="84"/>
      <c r="AO429" s="83"/>
      <c r="AP429" s="83"/>
      <c r="AQ429" s="83"/>
      <c r="AR429" s="83"/>
    </row>
    <row r="430" spans="1:44" x14ac:dyDescent="0.25">
      <c r="A430" s="80"/>
      <c r="B430" s="80"/>
      <c r="C430" s="80"/>
      <c r="D430" s="80"/>
      <c r="E430" s="80"/>
      <c r="F430" s="80"/>
      <c r="G430" s="80"/>
      <c r="H430" s="80"/>
      <c r="I430" s="80"/>
      <c r="J430" s="80"/>
      <c r="K430" s="81"/>
      <c r="L430" s="80"/>
      <c r="M430" s="81"/>
      <c r="N430" s="81"/>
      <c r="O430" s="81"/>
      <c r="P430" s="82"/>
      <c r="Q430" s="82"/>
      <c r="R430" s="82"/>
      <c r="S430" s="81"/>
      <c r="T430" s="81"/>
      <c r="U430" s="80"/>
      <c r="V430" s="80"/>
      <c r="W430" s="83"/>
      <c r="X430" s="83"/>
      <c r="Y430" s="83"/>
      <c r="Z430" s="83"/>
      <c r="AA430" s="83"/>
      <c r="AB430" s="51"/>
      <c r="AC430" s="83"/>
      <c r="AD430" s="83"/>
      <c r="AE430" s="84"/>
      <c r="AF430" s="83"/>
      <c r="AG430" s="83"/>
      <c r="AH430" s="84"/>
      <c r="AI430" s="83"/>
      <c r="AJ430" s="83"/>
      <c r="AK430" s="84"/>
      <c r="AL430" s="83"/>
      <c r="AM430" s="83"/>
      <c r="AN430" s="84"/>
      <c r="AO430" s="83"/>
      <c r="AP430" s="83"/>
      <c r="AQ430" s="83"/>
      <c r="AR430" s="83"/>
    </row>
    <row r="431" spans="1:44" x14ac:dyDescent="0.25">
      <c r="A431" s="80"/>
      <c r="B431" s="80"/>
      <c r="C431" s="80"/>
      <c r="D431" s="80"/>
      <c r="E431" s="80"/>
      <c r="F431" s="80"/>
      <c r="G431" s="80"/>
      <c r="H431" s="80"/>
      <c r="I431" s="80"/>
      <c r="J431" s="80"/>
      <c r="K431" s="81"/>
      <c r="L431" s="80"/>
      <c r="M431" s="81"/>
      <c r="N431" s="81"/>
      <c r="O431" s="81"/>
      <c r="P431" s="82"/>
      <c r="Q431" s="82"/>
      <c r="R431" s="82"/>
      <c r="S431" s="81"/>
      <c r="T431" s="81"/>
      <c r="U431" s="80"/>
      <c r="V431" s="80"/>
      <c r="W431" s="83"/>
      <c r="X431" s="83"/>
      <c r="Y431" s="83"/>
      <c r="Z431" s="83"/>
      <c r="AA431" s="83"/>
      <c r="AB431" s="51"/>
      <c r="AC431" s="83"/>
      <c r="AD431" s="83"/>
      <c r="AE431" s="84"/>
      <c r="AF431" s="83"/>
      <c r="AG431" s="83"/>
      <c r="AH431" s="84"/>
      <c r="AI431" s="83"/>
      <c r="AJ431" s="83"/>
      <c r="AK431" s="84"/>
      <c r="AL431" s="83"/>
      <c r="AM431" s="83"/>
      <c r="AN431" s="84"/>
      <c r="AO431" s="83"/>
      <c r="AP431" s="83"/>
      <c r="AQ431" s="83"/>
      <c r="AR431" s="83"/>
    </row>
    <row r="432" spans="1:44" x14ac:dyDescent="0.25">
      <c r="A432" s="80"/>
      <c r="B432" s="80"/>
      <c r="C432" s="80"/>
      <c r="D432" s="80"/>
      <c r="E432" s="80"/>
      <c r="F432" s="80"/>
      <c r="G432" s="80"/>
      <c r="H432" s="80"/>
      <c r="I432" s="80"/>
      <c r="J432" s="80"/>
      <c r="K432" s="81"/>
      <c r="L432" s="80"/>
      <c r="M432" s="81"/>
      <c r="N432" s="81"/>
      <c r="O432" s="81"/>
      <c r="P432" s="82"/>
      <c r="Q432" s="82"/>
      <c r="R432" s="82"/>
      <c r="S432" s="81"/>
      <c r="T432" s="81"/>
      <c r="U432" s="80"/>
      <c r="V432" s="80"/>
      <c r="W432" s="83"/>
      <c r="X432" s="83"/>
      <c r="Y432" s="83"/>
      <c r="Z432" s="83"/>
      <c r="AA432" s="83"/>
      <c r="AB432" s="51"/>
      <c r="AC432" s="83"/>
      <c r="AD432" s="83"/>
      <c r="AE432" s="84"/>
      <c r="AF432" s="83"/>
      <c r="AG432" s="83"/>
      <c r="AH432" s="84"/>
      <c r="AI432" s="83"/>
      <c r="AJ432" s="83"/>
      <c r="AK432" s="84"/>
      <c r="AL432" s="83"/>
      <c r="AM432" s="83"/>
      <c r="AN432" s="84"/>
      <c r="AO432" s="83"/>
      <c r="AP432" s="83"/>
      <c r="AQ432" s="83"/>
      <c r="AR432" s="83"/>
    </row>
    <row r="433" spans="1:44" x14ac:dyDescent="0.25">
      <c r="A433" s="80"/>
      <c r="B433" s="80"/>
      <c r="C433" s="80"/>
      <c r="D433" s="80"/>
      <c r="E433" s="80"/>
      <c r="F433" s="80"/>
      <c r="G433" s="80"/>
      <c r="H433" s="80"/>
      <c r="I433" s="80"/>
      <c r="J433" s="80"/>
      <c r="K433" s="81"/>
      <c r="L433" s="80"/>
      <c r="M433" s="81"/>
      <c r="N433" s="81"/>
      <c r="O433" s="81"/>
      <c r="P433" s="82"/>
      <c r="Q433" s="82"/>
      <c r="R433" s="82"/>
      <c r="S433" s="81"/>
      <c r="T433" s="81"/>
      <c r="U433" s="80"/>
      <c r="V433" s="80"/>
      <c r="W433" s="83"/>
      <c r="X433" s="83"/>
      <c r="Y433" s="83"/>
      <c r="Z433" s="83"/>
      <c r="AA433" s="83"/>
      <c r="AB433" s="51"/>
      <c r="AC433" s="83"/>
      <c r="AD433" s="83"/>
      <c r="AE433" s="84"/>
      <c r="AF433" s="83"/>
      <c r="AG433" s="83"/>
      <c r="AH433" s="84"/>
      <c r="AI433" s="83"/>
      <c r="AJ433" s="83"/>
      <c r="AK433" s="84"/>
      <c r="AL433" s="83"/>
      <c r="AM433" s="83"/>
      <c r="AN433" s="84"/>
      <c r="AO433" s="83"/>
      <c r="AP433" s="83"/>
      <c r="AQ433" s="83"/>
      <c r="AR433" s="83"/>
    </row>
    <row r="434" spans="1:44" x14ac:dyDescent="0.25">
      <c r="A434" s="80"/>
      <c r="B434" s="80"/>
      <c r="C434" s="80"/>
      <c r="D434" s="80"/>
      <c r="E434" s="80"/>
      <c r="F434" s="80"/>
      <c r="G434" s="80"/>
      <c r="H434" s="80"/>
      <c r="I434" s="80"/>
      <c r="J434" s="80"/>
      <c r="K434" s="81"/>
      <c r="L434" s="80"/>
      <c r="M434" s="81"/>
      <c r="N434" s="81"/>
      <c r="O434" s="81"/>
      <c r="P434" s="82"/>
      <c r="Q434" s="82"/>
      <c r="R434" s="82"/>
      <c r="S434" s="81"/>
      <c r="T434" s="81"/>
      <c r="U434" s="80"/>
      <c r="V434" s="80"/>
      <c r="W434" s="83"/>
      <c r="X434" s="83"/>
      <c r="Y434" s="83"/>
      <c r="Z434" s="83"/>
      <c r="AA434" s="83"/>
      <c r="AB434" s="51"/>
      <c r="AC434" s="83"/>
      <c r="AD434" s="83"/>
      <c r="AE434" s="84"/>
      <c r="AF434" s="83"/>
      <c r="AG434" s="83"/>
      <c r="AH434" s="84"/>
      <c r="AI434" s="83"/>
      <c r="AJ434" s="83"/>
      <c r="AK434" s="84"/>
      <c r="AL434" s="83"/>
      <c r="AM434" s="83"/>
      <c r="AN434" s="84"/>
      <c r="AO434" s="83"/>
      <c r="AP434" s="83"/>
      <c r="AQ434" s="83"/>
      <c r="AR434" s="83"/>
    </row>
    <row r="435" spans="1:44" x14ac:dyDescent="0.25">
      <c r="A435" s="80"/>
      <c r="B435" s="80"/>
      <c r="C435" s="80"/>
      <c r="D435" s="80"/>
      <c r="E435" s="80"/>
      <c r="F435" s="80"/>
      <c r="G435" s="80"/>
      <c r="H435" s="80"/>
      <c r="I435" s="80"/>
      <c r="J435" s="80"/>
      <c r="K435" s="81"/>
      <c r="L435" s="80"/>
      <c r="M435" s="81"/>
      <c r="N435" s="81"/>
      <c r="O435" s="81"/>
      <c r="P435" s="82"/>
      <c r="Q435" s="82"/>
      <c r="R435" s="82"/>
      <c r="S435" s="81"/>
      <c r="T435" s="81"/>
      <c r="U435" s="80"/>
      <c r="V435" s="80"/>
      <c r="W435" s="83"/>
      <c r="X435" s="83"/>
      <c r="Y435" s="83"/>
      <c r="Z435" s="83"/>
      <c r="AA435" s="83"/>
      <c r="AB435" s="51"/>
      <c r="AC435" s="83"/>
      <c r="AD435" s="83"/>
      <c r="AE435" s="84"/>
      <c r="AF435" s="83"/>
      <c r="AG435" s="83"/>
      <c r="AH435" s="84"/>
      <c r="AI435" s="83"/>
      <c r="AJ435" s="83"/>
      <c r="AK435" s="84"/>
      <c r="AL435" s="83"/>
      <c r="AM435" s="83"/>
      <c r="AN435" s="84"/>
      <c r="AO435" s="83"/>
      <c r="AP435" s="83"/>
      <c r="AQ435" s="83"/>
      <c r="AR435" s="83"/>
    </row>
    <row r="436" spans="1:44" x14ac:dyDescent="0.25">
      <c r="A436" s="80"/>
      <c r="B436" s="80"/>
      <c r="C436" s="80"/>
      <c r="D436" s="80"/>
      <c r="E436" s="80"/>
      <c r="F436" s="80"/>
      <c r="G436" s="80"/>
      <c r="H436" s="80"/>
      <c r="I436" s="80"/>
      <c r="J436" s="80"/>
      <c r="K436" s="81"/>
      <c r="L436" s="80"/>
      <c r="M436" s="81"/>
      <c r="N436" s="81"/>
      <c r="O436" s="81"/>
      <c r="P436" s="82"/>
      <c r="Q436" s="82"/>
      <c r="R436" s="82"/>
      <c r="S436" s="81"/>
      <c r="T436" s="81"/>
      <c r="U436" s="80"/>
      <c r="V436" s="80"/>
      <c r="W436" s="83"/>
      <c r="X436" s="83"/>
      <c r="Y436" s="83"/>
      <c r="Z436" s="83"/>
      <c r="AA436" s="83"/>
      <c r="AB436" s="51"/>
      <c r="AC436" s="83"/>
      <c r="AD436" s="83"/>
      <c r="AE436" s="84"/>
      <c r="AF436" s="83"/>
      <c r="AG436" s="83"/>
      <c r="AH436" s="84"/>
      <c r="AI436" s="83"/>
      <c r="AJ436" s="83"/>
      <c r="AK436" s="84"/>
      <c r="AL436" s="83"/>
      <c r="AM436" s="83"/>
      <c r="AN436" s="84"/>
      <c r="AO436" s="83"/>
      <c r="AP436" s="83"/>
      <c r="AQ436" s="83"/>
      <c r="AR436" s="83"/>
    </row>
    <row r="437" spans="1:44" x14ac:dyDescent="0.25">
      <c r="A437" s="80"/>
      <c r="B437" s="80"/>
      <c r="C437" s="80"/>
      <c r="D437" s="80"/>
      <c r="E437" s="80"/>
      <c r="F437" s="80"/>
      <c r="G437" s="80"/>
      <c r="H437" s="80"/>
      <c r="I437" s="80"/>
      <c r="J437" s="80"/>
      <c r="K437" s="81"/>
      <c r="L437" s="80"/>
      <c r="M437" s="81"/>
      <c r="N437" s="81"/>
      <c r="O437" s="81"/>
      <c r="P437" s="82"/>
      <c r="Q437" s="82"/>
      <c r="R437" s="82"/>
      <c r="S437" s="81"/>
      <c r="T437" s="81"/>
      <c r="U437" s="80"/>
      <c r="V437" s="80"/>
      <c r="W437" s="83"/>
      <c r="X437" s="83"/>
      <c r="Y437" s="83"/>
      <c r="Z437" s="83"/>
      <c r="AA437" s="83"/>
      <c r="AB437" s="51"/>
      <c r="AC437" s="83"/>
      <c r="AD437" s="83"/>
      <c r="AE437" s="84"/>
      <c r="AF437" s="83"/>
      <c r="AG437" s="83"/>
      <c r="AH437" s="84"/>
      <c r="AI437" s="83"/>
      <c r="AJ437" s="83"/>
      <c r="AK437" s="84"/>
      <c r="AL437" s="83"/>
      <c r="AM437" s="83"/>
      <c r="AN437" s="84"/>
      <c r="AO437" s="83"/>
      <c r="AP437" s="83"/>
      <c r="AQ437" s="83"/>
      <c r="AR437" s="83"/>
    </row>
    <row r="438" spans="1:44" x14ac:dyDescent="0.25">
      <c r="A438" s="80"/>
      <c r="B438" s="80"/>
      <c r="C438" s="80"/>
      <c r="D438" s="80"/>
      <c r="E438" s="80"/>
      <c r="F438" s="80"/>
      <c r="G438" s="80"/>
      <c r="H438" s="80"/>
      <c r="I438" s="80"/>
      <c r="J438" s="80"/>
      <c r="K438" s="81"/>
      <c r="L438" s="80"/>
      <c r="M438" s="81"/>
      <c r="N438" s="81"/>
      <c r="O438" s="81"/>
      <c r="P438" s="82"/>
      <c r="Q438" s="82"/>
      <c r="R438" s="82"/>
      <c r="S438" s="81"/>
      <c r="T438" s="81"/>
      <c r="U438" s="80"/>
      <c r="V438" s="80"/>
      <c r="W438" s="83"/>
      <c r="X438" s="83"/>
      <c r="Y438" s="83"/>
      <c r="Z438" s="83"/>
      <c r="AA438" s="83"/>
      <c r="AB438" s="51"/>
      <c r="AC438" s="83"/>
      <c r="AD438" s="83"/>
      <c r="AE438" s="84"/>
      <c r="AF438" s="83"/>
      <c r="AG438" s="83"/>
      <c r="AH438" s="84"/>
      <c r="AI438" s="83"/>
      <c r="AJ438" s="83"/>
      <c r="AK438" s="84"/>
      <c r="AL438" s="83"/>
      <c r="AM438" s="83"/>
      <c r="AN438" s="84"/>
      <c r="AO438" s="83"/>
      <c r="AP438" s="83"/>
      <c r="AQ438" s="83"/>
      <c r="AR438" s="83"/>
    </row>
    <row r="439" spans="1:44" x14ac:dyDescent="0.25">
      <c r="A439" s="80"/>
      <c r="B439" s="80"/>
      <c r="C439" s="80"/>
      <c r="D439" s="80"/>
      <c r="E439" s="80"/>
      <c r="F439" s="80"/>
      <c r="G439" s="80"/>
      <c r="H439" s="80"/>
      <c r="I439" s="80"/>
      <c r="J439" s="80"/>
      <c r="K439" s="81"/>
      <c r="L439" s="80"/>
      <c r="M439" s="81"/>
      <c r="N439" s="81"/>
      <c r="O439" s="81"/>
      <c r="P439" s="82"/>
      <c r="Q439" s="82"/>
      <c r="R439" s="82"/>
      <c r="S439" s="81"/>
      <c r="T439" s="81"/>
      <c r="U439" s="80"/>
      <c r="V439" s="80"/>
      <c r="W439" s="83"/>
      <c r="X439" s="83"/>
      <c r="Y439" s="83"/>
      <c r="Z439" s="83"/>
      <c r="AA439" s="83"/>
      <c r="AB439" s="51"/>
      <c r="AC439" s="83"/>
      <c r="AD439" s="83"/>
      <c r="AE439" s="84"/>
      <c r="AF439" s="83"/>
      <c r="AG439" s="83"/>
      <c r="AH439" s="84"/>
      <c r="AI439" s="83"/>
      <c r="AJ439" s="83"/>
      <c r="AK439" s="84"/>
      <c r="AL439" s="83"/>
      <c r="AM439" s="83"/>
      <c r="AN439" s="84"/>
      <c r="AO439" s="83"/>
      <c r="AP439" s="83"/>
      <c r="AQ439" s="83"/>
      <c r="AR439" s="83"/>
    </row>
    <row r="440" spans="1:44" x14ac:dyDescent="0.25">
      <c r="A440" s="80"/>
      <c r="B440" s="80"/>
      <c r="C440" s="80"/>
      <c r="D440" s="80"/>
      <c r="E440" s="80"/>
      <c r="F440" s="80"/>
      <c r="G440" s="80"/>
      <c r="H440" s="80"/>
      <c r="I440" s="80"/>
      <c r="J440" s="80"/>
      <c r="K440" s="81"/>
      <c r="L440" s="80"/>
      <c r="M440" s="81"/>
      <c r="N440" s="81"/>
      <c r="O440" s="81"/>
      <c r="P440" s="82"/>
      <c r="Q440" s="82"/>
      <c r="R440" s="82"/>
      <c r="S440" s="81"/>
      <c r="T440" s="81"/>
      <c r="U440" s="80"/>
      <c r="V440" s="80"/>
      <c r="W440" s="83"/>
      <c r="X440" s="83"/>
      <c r="Y440" s="83"/>
      <c r="Z440" s="83"/>
      <c r="AA440" s="83"/>
      <c r="AB440" s="51"/>
      <c r="AC440" s="83"/>
      <c r="AD440" s="83"/>
      <c r="AE440" s="84"/>
      <c r="AF440" s="83"/>
      <c r="AG440" s="83"/>
      <c r="AH440" s="84"/>
      <c r="AI440" s="83"/>
      <c r="AJ440" s="83"/>
      <c r="AK440" s="84"/>
      <c r="AL440" s="83"/>
      <c r="AM440" s="83"/>
      <c r="AN440" s="84"/>
      <c r="AO440" s="83"/>
      <c r="AP440" s="83"/>
      <c r="AQ440" s="83"/>
      <c r="AR440" s="83"/>
    </row>
    <row r="441" spans="1:44" x14ac:dyDescent="0.25">
      <c r="A441" s="80"/>
      <c r="B441" s="80"/>
      <c r="C441" s="80"/>
      <c r="D441" s="80"/>
      <c r="E441" s="80"/>
      <c r="F441" s="80"/>
      <c r="G441" s="80"/>
      <c r="H441" s="80"/>
      <c r="I441" s="80"/>
      <c r="J441" s="80"/>
      <c r="K441" s="81"/>
      <c r="L441" s="80"/>
      <c r="M441" s="81"/>
      <c r="N441" s="81"/>
      <c r="O441" s="81"/>
      <c r="P441" s="82"/>
      <c r="Q441" s="82"/>
      <c r="R441" s="82"/>
      <c r="S441" s="81"/>
      <c r="T441" s="81"/>
      <c r="U441" s="80"/>
      <c r="V441" s="80"/>
      <c r="W441" s="83"/>
      <c r="X441" s="83"/>
      <c r="Y441" s="83"/>
      <c r="Z441" s="83"/>
      <c r="AA441" s="83"/>
      <c r="AB441" s="51"/>
      <c r="AC441" s="83"/>
      <c r="AD441" s="83"/>
      <c r="AE441" s="84"/>
      <c r="AF441" s="83"/>
      <c r="AG441" s="83"/>
      <c r="AH441" s="84"/>
      <c r="AI441" s="83"/>
      <c r="AJ441" s="83"/>
      <c r="AK441" s="84"/>
      <c r="AL441" s="83"/>
      <c r="AM441" s="83"/>
      <c r="AN441" s="84"/>
      <c r="AO441" s="83"/>
      <c r="AP441" s="83"/>
      <c r="AQ441" s="83"/>
      <c r="AR441" s="83"/>
    </row>
    <row r="442" spans="1:44" x14ac:dyDescent="0.25">
      <c r="A442" s="80"/>
      <c r="B442" s="80"/>
      <c r="C442" s="80"/>
      <c r="D442" s="80"/>
      <c r="E442" s="80"/>
      <c r="F442" s="80"/>
      <c r="G442" s="80"/>
      <c r="H442" s="80"/>
      <c r="I442" s="80"/>
      <c r="J442" s="80"/>
      <c r="K442" s="81"/>
      <c r="L442" s="80"/>
      <c r="M442" s="81"/>
      <c r="N442" s="81"/>
      <c r="O442" s="81"/>
      <c r="P442" s="82"/>
      <c r="Q442" s="82"/>
      <c r="R442" s="82"/>
      <c r="S442" s="81"/>
      <c r="T442" s="81"/>
      <c r="U442" s="80"/>
      <c r="V442" s="80"/>
      <c r="W442" s="83"/>
      <c r="X442" s="83"/>
      <c r="Y442" s="83"/>
      <c r="Z442" s="83"/>
      <c r="AA442" s="83"/>
      <c r="AB442" s="51"/>
      <c r="AC442" s="83"/>
      <c r="AD442" s="83"/>
      <c r="AE442" s="84"/>
      <c r="AF442" s="83"/>
      <c r="AG442" s="83"/>
      <c r="AH442" s="84"/>
      <c r="AI442" s="83"/>
      <c r="AJ442" s="83"/>
      <c r="AK442" s="84"/>
      <c r="AL442" s="83"/>
      <c r="AM442" s="83"/>
      <c r="AN442" s="84"/>
      <c r="AO442" s="83"/>
      <c r="AP442" s="83"/>
      <c r="AQ442" s="83"/>
      <c r="AR442" s="83"/>
    </row>
    <row r="443" spans="1:44" x14ac:dyDescent="0.25">
      <c r="A443" s="80"/>
      <c r="B443" s="80"/>
      <c r="C443" s="80"/>
      <c r="D443" s="80"/>
      <c r="E443" s="80"/>
      <c r="F443" s="80"/>
      <c r="G443" s="80"/>
      <c r="H443" s="80"/>
      <c r="I443" s="80"/>
      <c r="J443" s="80"/>
      <c r="K443" s="81"/>
      <c r="L443" s="80"/>
      <c r="M443" s="81"/>
      <c r="N443" s="81"/>
      <c r="O443" s="81"/>
      <c r="P443" s="82"/>
      <c r="Q443" s="82"/>
      <c r="R443" s="82"/>
      <c r="S443" s="81"/>
      <c r="T443" s="81"/>
      <c r="U443" s="80"/>
      <c r="V443" s="80"/>
      <c r="W443" s="83"/>
      <c r="X443" s="83"/>
      <c r="Y443" s="83"/>
      <c r="Z443" s="83"/>
      <c r="AA443" s="83"/>
      <c r="AB443" s="51"/>
      <c r="AC443" s="83"/>
      <c r="AD443" s="83"/>
      <c r="AE443" s="84"/>
      <c r="AF443" s="83"/>
      <c r="AG443" s="83"/>
      <c r="AH443" s="84"/>
      <c r="AI443" s="83"/>
      <c r="AJ443" s="83"/>
      <c r="AK443" s="84"/>
      <c r="AL443" s="83"/>
      <c r="AM443" s="83"/>
      <c r="AN443" s="84"/>
      <c r="AO443" s="83"/>
      <c r="AP443" s="83"/>
      <c r="AQ443" s="83"/>
      <c r="AR443" s="83"/>
    </row>
    <row r="444" spans="1:44" x14ac:dyDescent="0.25">
      <c r="A444" s="80"/>
      <c r="B444" s="80"/>
      <c r="C444" s="80"/>
      <c r="D444" s="80"/>
      <c r="E444" s="80"/>
      <c r="F444" s="80"/>
      <c r="G444" s="80"/>
      <c r="H444" s="80"/>
      <c r="I444" s="80"/>
      <c r="J444" s="80"/>
      <c r="K444" s="81"/>
      <c r="L444" s="80"/>
      <c r="M444" s="81"/>
      <c r="N444" s="81"/>
      <c r="O444" s="81"/>
      <c r="P444" s="82"/>
      <c r="Q444" s="82"/>
      <c r="R444" s="82"/>
      <c r="S444" s="81"/>
      <c r="T444" s="81"/>
      <c r="U444" s="80"/>
      <c r="V444" s="80"/>
      <c r="W444" s="83"/>
      <c r="X444" s="83"/>
      <c r="Y444" s="83"/>
      <c r="Z444" s="83"/>
      <c r="AA444" s="83"/>
      <c r="AB444" s="51"/>
      <c r="AC444" s="83"/>
      <c r="AD444" s="83"/>
      <c r="AE444" s="84"/>
      <c r="AF444" s="83"/>
      <c r="AG444" s="83"/>
      <c r="AH444" s="84"/>
      <c r="AI444" s="83"/>
      <c r="AJ444" s="83"/>
      <c r="AK444" s="84"/>
      <c r="AL444" s="83"/>
      <c r="AM444" s="83"/>
      <c r="AN444" s="84"/>
      <c r="AO444" s="83"/>
      <c r="AP444" s="83"/>
      <c r="AQ444" s="83"/>
      <c r="AR444" s="83"/>
    </row>
    <row r="445" spans="1:44" x14ac:dyDescent="0.25">
      <c r="A445" s="80"/>
      <c r="B445" s="80"/>
      <c r="C445" s="80"/>
      <c r="D445" s="80"/>
      <c r="E445" s="80"/>
      <c r="F445" s="80"/>
      <c r="G445" s="80"/>
      <c r="H445" s="80"/>
      <c r="I445" s="80"/>
      <c r="J445" s="80"/>
      <c r="K445" s="81"/>
      <c r="L445" s="80"/>
      <c r="M445" s="81"/>
      <c r="N445" s="81"/>
      <c r="O445" s="81"/>
      <c r="P445" s="82"/>
      <c r="Q445" s="82"/>
      <c r="R445" s="82"/>
      <c r="S445" s="81"/>
      <c r="T445" s="81"/>
      <c r="U445" s="80"/>
      <c r="V445" s="80"/>
      <c r="W445" s="83"/>
      <c r="X445" s="83"/>
      <c r="Y445" s="83"/>
      <c r="Z445" s="83"/>
      <c r="AA445" s="83"/>
      <c r="AB445" s="51"/>
      <c r="AC445" s="83"/>
      <c r="AD445" s="83"/>
      <c r="AE445" s="84"/>
      <c r="AF445" s="83"/>
      <c r="AG445" s="83"/>
      <c r="AH445" s="84"/>
      <c r="AI445" s="83"/>
      <c r="AJ445" s="83"/>
      <c r="AK445" s="84"/>
      <c r="AL445" s="83"/>
      <c r="AM445" s="83"/>
      <c r="AN445" s="84"/>
      <c r="AO445" s="83"/>
      <c r="AP445" s="83"/>
      <c r="AQ445" s="83"/>
      <c r="AR445" s="83"/>
    </row>
    <row r="446" spans="1:44" x14ac:dyDescent="0.25">
      <c r="A446" s="80"/>
      <c r="B446" s="80"/>
      <c r="C446" s="80"/>
      <c r="D446" s="80"/>
      <c r="E446" s="80"/>
      <c r="F446" s="80"/>
      <c r="G446" s="80"/>
      <c r="H446" s="80"/>
      <c r="I446" s="80"/>
      <c r="J446" s="80"/>
      <c r="K446" s="81"/>
      <c r="L446" s="80"/>
      <c r="M446" s="81"/>
      <c r="N446" s="81"/>
      <c r="O446" s="81"/>
      <c r="P446" s="82"/>
      <c r="Q446" s="82"/>
      <c r="R446" s="82"/>
      <c r="S446" s="81"/>
      <c r="T446" s="81"/>
      <c r="U446" s="80"/>
      <c r="V446" s="80"/>
      <c r="W446" s="83"/>
      <c r="X446" s="83"/>
      <c r="Y446" s="83"/>
      <c r="Z446" s="83"/>
      <c r="AA446" s="83"/>
      <c r="AB446" s="51"/>
      <c r="AC446" s="83"/>
      <c r="AD446" s="83"/>
      <c r="AE446" s="84"/>
      <c r="AF446" s="83"/>
      <c r="AG446" s="83"/>
      <c r="AH446" s="84"/>
      <c r="AI446" s="83"/>
      <c r="AJ446" s="83"/>
      <c r="AK446" s="84"/>
      <c r="AL446" s="83"/>
      <c r="AM446" s="83"/>
      <c r="AN446" s="84"/>
      <c r="AO446" s="83"/>
      <c r="AP446" s="83"/>
      <c r="AQ446" s="83"/>
      <c r="AR446" s="83"/>
    </row>
    <row r="447" spans="1:44" x14ac:dyDescent="0.25">
      <c r="A447" s="80"/>
      <c r="B447" s="80"/>
      <c r="C447" s="80"/>
      <c r="D447" s="80"/>
      <c r="E447" s="80"/>
      <c r="F447" s="80"/>
      <c r="G447" s="80"/>
      <c r="H447" s="80"/>
      <c r="I447" s="80"/>
      <c r="J447" s="80"/>
      <c r="K447" s="81"/>
      <c r="L447" s="80"/>
      <c r="M447" s="81"/>
      <c r="N447" s="81"/>
      <c r="O447" s="81"/>
      <c r="P447" s="82"/>
      <c r="Q447" s="82"/>
      <c r="R447" s="82"/>
      <c r="S447" s="81"/>
      <c r="T447" s="81"/>
      <c r="U447" s="80"/>
      <c r="V447" s="80"/>
      <c r="W447" s="83"/>
      <c r="X447" s="83"/>
      <c r="Y447" s="83"/>
      <c r="Z447" s="83"/>
      <c r="AA447" s="83"/>
      <c r="AB447" s="51"/>
      <c r="AC447" s="83"/>
      <c r="AD447" s="83"/>
      <c r="AE447" s="84"/>
      <c r="AF447" s="83"/>
      <c r="AG447" s="83"/>
      <c r="AH447" s="84"/>
      <c r="AI447" s="83"/>
      <c r="AJ447" s="83"/>
      <c r="AK447" s="84"/>
      <c r="AL447" s="83"/>
      <c r="AM447" s="83"/>
      <c r="AN447" s="84"/>
      <c r="AO447" s="83"/>
      <c r="AP447" s="83"/>
      <c r="AQ447" s="83"/>
      <c r="AR447" s="83"/>
    </row>
    <row r="448" spans="1:44" x14ac:dyDescent="0.25">
      <c r="A448" s="80"/>
      <c r="B448" s="80"/>
      <c r="C448" s="80"/>
      <c r="D448" s="80"/>
      <c r="E448" s="80"/>
      <c r="F448" s="80"/>
      <c r="G448" s="80"/>
      <c r="H448" s="80"/>
      <c r="I448" s="80"/>
      <c r="J448" s="80"/>
      <c r="K448" s="81"/>
      <c r="L448" s="80"/>
      <c r="M448" s="81"/>
      <c r="N448" s="81"/>
      <c r="O448" s="81"/>
      <c r="P448" s="82"/>
      <c r="Q448" s="82"/>
      <c r="R448" s="82"/>
      <c r="S448" s="81"/>
      <c r="T448" s="81"/>
      <c r="U448" s="80"/>
      <c r="V448" s="80"/>
      <c r="W448" s="83"/>
      <c r="X448" s="83"/>
      <c r="Y448" s="83"/>
      <c r="Z448" s="83"/>
      <c r="AA448" s="83"/>
      <c r="AB448" s="51"/>
      <c r="AC448" s="83"/>
      <c r="AD448" s="83"/>
      <c r="AE448" s="84"/>
      <c r="AF448" s="83"/>
      <c r="AG448" s="83"/>
      <c r="AH448" s="84"/>
      <c r="AI448" s="83"/>
      <c r="AJ448" s="83"/>
      <c r="AK448" s="84"/>
      <c r="AL448" s="83"/>
      <c r="AM448" s="83"/>
      <c r="AN448" s="84"/>
      <c r="AO448" s="83"/>
      <c r="AP448" s="83"/>
      <c r="AQ448" s="83"/>
      <c r="AR448" s="83"/>
    </row>
    <row r="449" spans="1:44" x14ac:dyDescent="0.25">
      <c r="A449" s="80"/>
      <c r="B449" s="80"/>
      <c r="C449" s="80"/>
      <c r="D449" s="80"/>
      <c r="E449" s="80"/>
      <c r="F449" s="80"/>
      <c r="G449" s="80"/>
      <c r="H449" s="80"/>
      <c r="I449" s="80"/>
      <c r="J449" s="80"/>
      <c r="K449" s="81"/>
      <c r="L449" s="80"/>
      <c r="M449" s="81"/>
      <c r="N449" s="81"/>
      <c r="O449" s="81"/>
      <c r="P449" s="82"/>
      <c r="Q449" s="82"/>
      <c r="R449" s="82"/>
      <c r="S449" s="81"/>
      <c r="T449" s="81"/>
      <c r="U449" s="80"/>
      <c r="V449" s="80"/>
      <c r="W449" s="83"/>
      <c r="X449" s="83"/>
      <c r="Y449" s="83"/>
      <c r="Z449" s="83"/>
      <c r="AA449" s="83"/>
      <c r="AB449" s="51"/>
      <c r="AC449" s="83"/>
      <c r="AD449" s="83"/>
      <c r="AE449" s="84"/>
      <c r="AF449" s="83"/>
      <c r="AG449" s="83"/>
      <c r="AH449" s="84"/>
      <c r="AI449" s="83"/>
      <c r="AJ449" s="83"/>
      <c r="AK449" s="84"/>
      <c r="AL449" s="83"/>
      <c r="AM449" s="83"/>
      <c r="AN449" s="84"/>
      <c r="AO449" s="83"/>
      <c r="AP449" s="83"/>
      <c r="AQ449" s="83"/>
      <c r="AR449" s="83"/>
    </row>
    <row r="450" spans="1:44" x14ac:dyDescent="0.25">
      <c r="A450" s="80"/>
      <c r="B450" s="80"/>
      <c r="C450" s="80"/>
      <c r="D450" s="80"/>
      <c r="E450" s="80"/>
      <c r="F450" s="80"/>
      <c r="G450" s="80"/>
      <c r="H450" s="80"/>
      <c r="I450" s="80"/>
      <c r="J450" s="80"/>
      <c r="K450" s="81"/>
      <c r="L450" s="80"/>
      <c r="M450" s="81"/>
      <c r="N450" s="81"/>
      <c r="O450" s="81"/>
      <c r="P450" s="82"/>
      <c r="Q450" s="82"/>
      <c r="R450" s="82"/>
      <c r="S450" s="81"/>
      <c r="T450" s="81"/>
      <c r="U450" s="80"/>
      <c r="V450" s="80"/>
      <c r="W450" s="83"/>
      <c r="X450" s="83"/>
      <c r="Y450" s="83"/>
      <c r="Z450" s="83"/>
      <c r="AA450" s="83"/>
      <c r="AB450" s="51"/>
      <c r="AC450" s="83"/>
      <c r="AD450" s="83"/>
      <c r="AE450" s="84"/>
      <c r="AF450" s="83"/>
      <c r="AG450" s="83"/>
      <c r="AH450" s="84"/>
      <c r="AI450" s="83"/>
      <c r="AJ450" s="83"/>
      <c r="AK450" s="84"/>
      <c r="AL450" s="83"/>
      <c r="AM450" s="83"/>
      <c r="AN450" s="84"/>
      <c r="AO450" s="83"/>
      <c r="AP450" s="83"/>
      <c r="AQ450" s="83"/>
      <c r="AR450" s="83"/>
    </row>
    <row r="451" spans="1:44" x14ac:dyDescent="0.25">
      <c r="A451" s="80"/>
      <c r="B451" s="80"/>
      <c r="C451" s="80"/>
      <c r="D451" s="80"/>
      <c r="E451" s="80"/>
      <c r="F451" s="80"/>
      <c r="G451" s="80"/>
      <c r="H451" s="80"/>
      <c r="I451" s="80"/>
      <c r="J451" s="80"/>
      <c r="K451" s="81"/>
      <c r="L451" s="80"/>
      <c r="M451" s="81"/>
      <c r="N451" s="81"/>
      <c r="O451" s="81"/>
      <c r="P451" s="82"/>
      <c r="Q451" s="82"/>
      <c r="R451" s="82"/>
      <c r="S451" s="81"/>
      <c r="T451" s="81"/>
      <c r="U451" s="80"/>
      <c r="V451" s="80"/>
      <c r="W451" s="83"/>
      <c r="X451" s="83"/>
      <c r="Y451" s="83"/>
      <c r="Z451" s="83"/>
      <c r="AA451" s="83"/>
      <c r="AB451" s="51"/>
      <c r="AC451" s="83"/>
      <c r="AD451" s="83"/>
      <c r="AE451" s="84"/>
      <c r="AF451" s="83"/>
      <c r="AG451" s="83"/>
      <c r="AH451" s="84"/>
      <c r="AI451" s="83"/>
      <c r="AJ451" s="83"/>
      <c r="AK451" s="84"/>
      <c r="AL451" s="83"/>
      <c r="AM451" s="83"/>
      <c r="AN451" s="84"/>
      <c r="AO451" s="83"/>
      <c r="AP451" s="83"/>
      <c r="AQ451" s="83"/>
      <c r="AR451" s="83"/>
    </row>
    <row r="452" spans="1:44" x14ac:dyDescent="0.25">
      <c r="A452" s="80"/>
      <c r="B452" s="80"/>
      <c r="C452" s="80"/>
      <c r="D452" s="80"/>
      <c r="E452" s="80"/>
      <c r="F452" s="80"/>
      <c r="G452" s="80"/>
      <c r="H452" s="80"/>
      <c r="I452" s="80"/>
      <c r="J452" s="80"/>
      <c r="K452" s="81"/>
      <c r="L452" s="80"/>
      <c r="M452" s="81"/>
      <c r="N452" s="81"/>
      <c r="O452" s="81"/>
      <c r="P452" s="82"/>
      <c r="Q452" s="82"/>
      <c r="R452" s="82"/>
      <c r="S452" s="81"/>
      <c r="T452" s="81"/>
      <c r="U452" s="80"/>
      <c r="V452" s="80"/>
      <c r="W452" s="83"/>
      <c r="X452" s="83"/>
      <c r="Y452" s="83"/>
      <c r="Z452" s="83"/>
      <c r="AA452" s="83"/>
      <c r="AB452" s="51"/>
      <c r="AC452" s="83"/>
      <c r="AD452" s="83"/>
      <c r="AE452" s="84"/>
      <c r="AF452" s="83"/>
      <c r="AG452" s="83"/>
      <c r="AH452" s="84"/>
      <c r="AI452" s="83"/>
      <c r="AJ452" s="83"/>
      <c r="AK452" s="84"/>
      <c r="AL452" s="83"/>
      <c r="AM452" s="83"/>
      <c r="AN452" s="84"/>
      <c r="AO452" s="83"/>
      <c r="AP452" s="83"/>
      <c r="AQ452" s="83"/>
      <c r="AR452" s="83"/>
    </row>
    <row r="453" spans="1:44" x14ac:dyDescent="0.25">
      <c r="A453" s="80"/>
      <c r="B453" s="80"/>
      <c r="C453" s="80"/>
      <c r="D453" s="80"/>
      <c r="E453" s="80"/>
      <c r="F453" s="80"/>
      <c r="G453" s="80"/>
      <c r="H453" s="80"/>
      <c r="I453" s="80"/>
      <c r="J453" s="80"/>
      <c r="K453" s="81"/>
      <c r="L453" s="80"/>
      <c r="M453" s="81"/>
      <c r="N453" s="81"/>
      <c r="O453" s="81"/>
      <c r="P453" s="82"/>
      <c r="Q453" s="82"/>
      <c r="R453" s="82"/>
      <c r="S453" s="81"/>
      <c r="T453" s="81"/>
      <c r="U453" s="80"/>
      <c r="V453" s="80"/>
      <c r="W453" s="83"/>
      <c r="X453" s="83"/>
      <c r="Y453" s="83"/>
      <c r="Z453" s="83"/>
      <c r="AA453" s="83"/>
      <c r="AB453" s="51"/>
      <c r="AC453" s="83"/>
      <c r="AD453" s="83"/>
      <c r="AE453" s="84"/>
      <c r="AF453" s="83"/>
      <c r="AG453" s="83"/>
      <c r="AH453" s="84"/>
      <c r="AI453" s="83"/>
      <c r="AJ453" s="83"/>
      <c r="AK453" s="84"/>
      <c r="AL453" s="83"/>
      <c r="AM453" s="83"/>
      <c r="AN453" s="84"/>
      <c r="AO453" s="83"/>
      <c r="AP453" s="83"/>
      <c r="AQ453" s="83"/>
      <c r="AR453" s="83"/>
    </row>
    <row r="454" spans="1:44" x14ac:dyDescent="0.25">
      <c r="A454" s="80"/>
      <c r="B454" s="80"/>
      <c r="C454" s="80"/>
      <c r="D454" s="80"/>
      <c r="E454" s="80"/>
      <c r="F454" s="80"/>
      <c r="G454" s="80"/>
      <c r="H454" s="80"/>
      <c r="I454" s="80"/>
      <c r="J454" s="80"/>
      <c r="K454" s="81"/>
      <c r="L454" s="80"/>
      <c r="M454" s="81"/>
      <c r="N454" s="81"/>
      <c r="O454" s="81"/>
      <c r="P454" s="82"/>
      <c r="Q454" s="82"/>
      <c r="R454" s="82"/>
      <c r="S454" s="81"/>
      <c r="T454" s="81"/>
      <c r="U454" s="80"/>
      <c r="V454" s="80"/>
      <c r="W454" s="83"/>
      <c r="X454" s="83"/>
      <c r="Y454" s="83"/>
      <c r="Z454" s="83"/>
      <c r="AA454" s="83"/>
      <c r="AB454" s="51"/>
      <c r="AC454" s="83"/>
      <c r="AD454" s="83"/>
      <c r="AE454" s="84"/>
      <c r="AF454" s="83"/>
      <c r="AG454" s="83"/>
      <c r="AH454" s="84"/>
      <c r="AI454" s="83"/>
      <c r="AJ454" s="83"/>
      <c r="AK454" s="84"/>
      <c r="AL454" s="83"/>
      <c r="AM454" s="83"/>
      <c r="AN454" s="84"/>
      <c r="AO454" s="83"/>
      <c r="AP454" s="83"/>
      <c r="AQ454" s="83"/>
      <c r="AR454" s="83"/>
    </row>
    <row r="455" spans="1:44" x14ac:dyDescent="0.25">
      <c r="A455" s="80"/>
      <c r="B455" s="80"/>
      <c r="C455" s="80"/>
      <c r="D455" s="80"/>
      <c r="E455" s="80"/>
      <c r="F455" s="80"/>
      <c r="G455" s="80"/>
      <c r="H455" s="80"/>
      <c r="I455" s="80"/>
      <c r="J455" s="80"/>
      <c r="K455" s="81"/>
      <c r="L455" s="80"/>
      <c r="M455" s="81"/>
      <c r="N455" s="81"/>
      <c r="O455" s="81"/>
      <c r="P455" s="82"/>
      <c r="Q455" s="82"/>
      <c r="R455" s="82"/>
      <c r="S455" s="81"/>
      <c r="T455" s="81"/>
      <c r="U455" s="80"/>
      <c r="V455" s="80"/>
      <c r="W455" s="83"/>
      <c r="X455" s="83"/>
      <c r="Y455" s="83"/>
      <c r="Z455" s="83"/>
      <c r="AA455" s="83"/>
      <c r="AB455" s="51"/>
      <c r="AC455" s="83"/>
      <c r="AD455" s="83"/>
      <c r="AE455" s="84"/>
      <c r="AF455" s="83"/>
      <c r="AG455" s="83"/>
      <c r="AH455" s="84"/>
      <c r="AI455" s="83"/>
      <c r="AJ455" s="83"/>
      <c r="AK455" s="84"/>
      <c r="AL455" s="83"/>
      <c r="AM455" s="83"/>
      <c r="AN455" s="84"/>
      <c r="AO455" s="83"/>
      <c r="AP455" s="83"/>
      <c r="AQ455" s="83"/>
      <c r="AR455" s="83"/>
    </row>
    <row r="456" spans="1:44" x14ac:dyDescent="0.25">
      <c r="A456" s="80"/>
      <c r="B456" s="80"/>
      <c r="C456" s="80"/>
      <c r="D456" s="80"/>
      <c r="E456" s="80"/>
      <c r="F456" s="80"/>
      <c r="G456" s="80"/>
      <c r="H456" s="80"/>
      <c r="I456" s="80"/>
      <c r="J456" s="80"/>
      <c r="K456" s="81"/>
      <c r="L456" s="80"/>
      <c r="M456" s="81"/>
      <c r="N456" s="81"/>
      <c r="O456" s="81"/>
      <c r="P456" s="82"/>
      <c r="Q456" s="82"/>
      <c r="R456" s="82"/>
      <c r="S456" s="81"/>
      <c r="T456" s="81"/>
      <c r="U456" s="80"/>
      <c r="V456" s="80"/>
      <c r="W456" s="83"/>
      <c r="X456" s="83"/>
      <c r="Y456" s="83"/>
      <c r="Z456" s="83"/>
      <c r="AA456" s="83"/>
      <c r="AB456" s="51"/>
      <c r="AC456" s="83"/>
      <c r="AD456" s="83"/>
      <c r="AE456" s="84"/>
      <c r="AF456" s="83"/>
      <c r="AG456" s="83"/>
      <c r="AH456" s="84"/>
      <c r="AI456" s="83"/>
      <c r="AJ456" s="83"/>
      <c r="AK456" s="84"/>
      <c r="AL456" s="83"/>
      <c r="AM456" s="83"/>
      <c r="AN456" s="84"/>
      <c r="AO456" s="83"/>
      <c r="AP456" s="83"/>
      <c r="AQ456" s="83"/>
      <c r="AR456" s="83"/>
    </row>
    <row r="457" spans="1:44" x14ac:dyDescent="0.25">
      <c r="A457" s="80"/>
      <c r="B457" s="80"/>
      <c r="C457" s="80"/>
      <c r="D457" s="80"/>
      <c r="E457" s="80"/>
      <c r="F457" s="80"/>
      <c r="G457" s="80"/>
      <c r="H457" s="80"/>
      <c r="I457" s="80"/>
      <c r="J457" s="80"/>
      <c r="K457" s="81"/>
      <c r="L457" s="80"/>
      <c r="M457" s="81"/>
      <c r="N457" s="81"/>
      <c r="O457" s="81"/>
      <c r="P457" s="82"/>
      <c r="Q457" s="82"/>
      <c r="R457" s="82"/>
      <c r="S457" s="81"/>
      <c r="T457" s="81"/>
      <c r="U457" s="80"/>
      <c r="V457" s="80"/>
      <c r="W457" s="83"/>
      <c r="X457" s="83"/>
      <c r="Y457" s="83"/>
      <c r="Z457" s="83"/>
      <c r="AA457" s="83"/>
      <c r="AB457" s="51"/>
      <c r="AC457" s="83"/>
      <c r="AD457" s="83"/>
      <c r="AE457" s="84"/>
      <c r="AF457" s="83"/>
      <c r="AG457" s="83"/>
      <c r="AH457" s="84"/>
      <c r="AI457" s="83"/>
      <c r="AJ457" s="83"/>
      <c r="AK457" s="84"/>
      <c r="AL457" s="83"/>
      <c r="AM457" s="83"/>
      <c r="AN457" s="84"/>
      <c r="AO457" s="83"/>
      <c r="AP457" s="83"/>
      <c r="AQ457" s="83"/>
      <c r="AR457" s="83"/>
    </row>
    <row r="458" spans="1:44" x14ac:dyDescent="0.25">
      <c r="A458" s="80"/>
      <c r="B458" s="80"/>
      <c r="C458" s="80"/>
      <c r="D458" s="80"/>
      <c r="E458" s="80"/>
      <c r="F458" s="80"/>
      <c r="G458" s="80"/>
      <c r="H458" s="80"/>
      <c r="I458" s="80"/>
      <c r="J458" s="80"/>
      <c r="K458" s="81"/>
      <c r="L458" s="80"/>
      <c r="M458" s="81"/>
      <c r="N458" s="81"/>
      <c r="O458" s="81"/>
      <c r="P458" s="82"/>
      <c r="Q458" s="82"/>
      <c r="R458" s="82"/>
      <c r="S458" s="81"/>
      <c r="T458" s="81"/>
      <c r="U458" s="80"/>
      <c r="V458" s="80"/>
      <c r="W458" s="83"/>
      <c r="X458" s="83"/>
      <c r="Y458" s="83"/>
      <c r="Z458" s="83"/>
      <c r="AA458" s="83"/>
      <c r="AB458" s="51"/>
      <c r="AC458" s="83"/>
      <c r="AD458" s="83"/>
      <c r="AE458" s="84"/>
      <c r="AF458" s="83"/>
      <c r="AG458" s="83"/>
      <c r="AH458" s="84"/>
      <c r="AI458" s="83"/>
      <c r="AJ458" s="83"/>
      <c r="AK458" s="84"/>
      <c r="AL458" s="83"/>
      <c r="AM458" s="83"/>
      <c r="AN458" s="84"/>
      <c r="AO458" s="83"/>
      <c r="AP458" s="83"/>
      <c r="AQ458" s="83"/>
      <c r="AR458" s="83"/>
    </row>
    <row r="459" spans="1:44" x14ac:dyDescent="0.25">
      <c r="A459" s="80"/>
      <c r="B459" s="80"/>
      <c r="C459" s="80"/>
      <c r="D459" s="80"/>
      <c r="E459" s="80"/>
      <c r="F459" s="80"/>
      <c r="G459" s="80"/>
      <c r="H459" s="80"/>
      <c r="I459" s="80"/>
      <c r="J459" s="80"/>
      <c r="K459" s="81"/>
      <c r="L459" s="80"/>
      <c r="M459" s="81"/>
      <c r="N459" s="81"/>
      <c r="O459" s="81"/>
      <c r="P459" s="82"/>
      <c r="Q459" s="82"/>
      <c r="R459" s="82"/>
      <c r="S459" s="81"/>
      <c r="T459" s="81"/>
      <c r="U459" s="80"/>
      <c r="V459" s="80"/>
      <c r="W459" s="83"/>
      <c r="X459" s="83"/>
      <c r="Y459" s="83"/>
      <c r="Z459" s="83"/>
      <c r="AA459" s="83"/>
      <c r="AB459" s="51"/>
      <c r="AC459" s="83"/>
      <c r="AD459" s="83"/>
      <c r="AE459" s="84"/>
      <c r="AF459" s="83"/>
      <c r="AG459" s="83"/>
      <c r="AH459" s="84"/>
      <c r="AI459" s="83"/>
      <c r="AJ459" s="83"/>
      <c r="AK459" s="84"/>
      <c r="AL459" s="83"/>
      <c r="AM459" s="83"/>
      <c r="AN459" s="84"/>
      <c r="AO459" s="83"/>
      <c r="AP459" s="83"/>
      <c r="AQ459" s="83"/>
      <c r="AR459" s="83"/>
    </row>
    <row r="460" spans="1:44" x14ac:dyDescent="0.25">
      <c r="A460" s="80"/>
      <c r="B460" s="80"/>
      <c r="C460" s="80"/>
      <c r="D460" s="80"/>
      <c r="E460" s="80"/>
      <c r="F460" s="80"/>
      <c r="G460" s="80"/>
      <c r="H460" s="80"/>
      <c r="I460" s="80"/>
      <c r="J460" s="80"/>
      <c r="K460" s="81"/>
      <c r="L460" s="80"/>
      <c r="M460" s="81"/>
      <c r="N460" s="81"/>
      <c r="O460" s="81"/>
      <c r="P460" s="82"/>
      <c r="Q460" s="82"/>
      <c r="R460" s="82"/>
      <c r="S460" s="81"/>
      <c r="T460" s="81"/>
      <c r="U460" s="80"/>
      <c r="V460" s="80"/>
      <c r="W460" s="83"/>
      <c r="X460" s="83"/>
      <c r="Y460" s="83"/>
      <c r="Z460" s="83"/>
      <c r="AA460" s="83"/>
      <c r="AB460" s="51"/>
      <c r="AC460" s="83"/>
      <c r="AD460" s="83"/>
      <c r="AE460" s="84"/>
      <c r="AF460" s="83"/>
      <c r="AG460" s="83"/>
      <c r="AH460" s="84"/>
      <c r="AI460" s="83"/>
      <c r="AJ460" s="83"/>
      <c r="AK460" s="84"/>
      <c r="AL460" s="83"/>
      <c r="AM460" s="83"/>
      <c r="AN460" s="84"/>
      <c r="AO460" s="83"/>
      <c r="AP460" s="83"/>
      <c r="AQ460" s="83"/>
      <c r="AR460" s="83"/>
    </row>
    <row r="461" spans="1:44" x14ac:dyDescent="0.25">
      <c r="A461" s="80"/>
      <c r="B461" s="80"/>
      <c r="C461" s="80"/>
      <c r="D461" s="80"/>
      <c r="E461" s="80"/>
      <c r="F461" s="80"/>
      <c r="G461" s="80"/>
      <c r="H461" s="80"/>
      <c r="I461" s="80"/>
      <c r="J461" s="80"/>
      <c r="K461" s="81"/>
      <c r="L461" s="80"/>
      <c r="M461" s="81"/>
      <c r="N461" s="81"/>
      <c r="O461" s="81"/>
      <c r="P461" s="82"/>
      <c r="Q461" s="82"/>
      <c r="R461" s="82"/>
      <c r="S461" s="81"/>
      <c r="T461" s="81"/>
      <c r="U461" s="80"/>
      <c r="V461" s="80"/>
      <c r="W461" s="83"/>
      <c r="X461" s="83"/>
      <c r="Y461" s="83"/>
      <c r="Z461" s="83"/>
      <c r="AA461" s="83"/>
      <c r="AB461" s="51"/>
      <c r="AC461" s="83"/>
      <c r="AD461" s="83"/>
      <c r="AE461" s="84"/>
      <c r="AF461" s="83"/>
      <c r="AG461" s="83"/>
      <c r="AH461" s="84"/>
      <c r="AI461" s="83"/>
      <c r="AJ461" s="83"/>
      <c r="AK461" s="84"/>
      <c r="AL461" s="83"/>
      <c r="AM461" s="83"/>
      <c r="AN461" s="84"/>
      <c r="AO461" s="83"/>
      <c r="AP461" s="83"/>
      <c r="AQ461" s="83"/>
      <c r="AR461" s="83"/>
    </row>
    <row r="462" spans="1:44" x14ac:dyDescent="0.25">
      <c r="A462" s="80"/>
      <c r="B462" s="80"/>
      <c r="C462" s="80"/>
      <c r="D462" s="80"/>
      <c r="E462" s="80"/>
      <c r="F462" s="80"/>
      <c r="G462" s="80"/>
      <c r="H462" s="80"/>
      <c r="I462" s="80"/>
      <c r="J462" s="80"/>
      <c r="K462" s="81"/>
      <c r="L462" s="80"/>
      <c r="M462" s="81"/>
      <c r="N462" s="81"/>
      <c r="O462" s="81"/>
      <c r="P462" s="82"/>
      <c r="Q462" s="82"/>
      <c r="R462" s="82"/>
      <c r="S462" s="81"/>
      <c r="T462" s="81"/>
      <c r="U462" s="80"/>
      <c r="V462" s="80"/>
      <c r="W462" s="83"/>
      <c r="X462" s="83"/>
      <c r="Y462" s="83"/>
      <c r="Z462" s="83"/>
      <c r="AA462" s="83"/>
      <c r="AB462" s="51"/>
      <c r="AC462" s="83"/>
      <c r="AD462" s="83"/>
      <c r="AE462" s="84"/>
      <c r="AF462" s="83"/>
      <c r="AG462" s="83"/>
      <c r="AH462" s="84"/>
      <c r="AI462" s="83"/>
      <c r="AJ462" s="83"/>
      <c r="AK462" s="84"/>
      <c r="AL462" s="83"/>
      <c r="AM462" s="83"/>
      <c r="AN462" s="84"/>
      <c r="AO462" s="83"/>
      <c r="AP462" s="83"/>
      <c r="AQ462" s="83"/>
      <c r="AR462" s="83"/>
    </row>
    <row r="463" spans="1:44" x14ac:dyDescent="0.25">
      <c r="A463" s="80"/>
      <c r="B463" s="80"/>
      <c r="C463" s="80"/>
      <c r="D463" s="80"/>
      <c r="E463" s="80"/>
      <c r="F463" s="80"/>
      <c r="G463" s="80"/>
      <c r="H463" s="80"/>
      <c r="I463" s="80"/>
      <c r="J463" s="80"/>
      <c r="K463" s="81"/>
      <c r="L463" s="80"/>
      <c r="M463" s="81"/>
      <c r="N463" s="81"/>
      <c r="O463" s="81"/>
      <c r="P463" s="82"/>
      <c r="Q463" s="82"/>
      <c r="R463" s="82"/>
      <c r="S463" s="81"/>
      <c r="T463" s="81"/>
      <c r="U463" s="80"/>
      <c r="V463" s="80"/>
      <c r="W463" s="83"/>
      <c r="X463" s="83"/>
      <c r="Y463" s="83"/>
      <c r="Z463" s="83"/>
      <c r="AA463" s="83"/>
      <c r="AB463" s="51"/>
      <c r="AC463" s="83"/>
      <c r="AD463" s="83"/>
      <c r="AE463" s="84"/>
      <c r="AF463" s="83"/>
      <c r="AG463" s="83"/>
      <c r="AH463" s="84"/>
      <c r="AI463" s="83"/>
      <c r="AJ463" s="83"/>
      <c r="AK463" s="84"/>
      <c r="AL463" s="83"/>
      <c r="AM463" s="83"/>
      <c r="AN463" s="84"/>
      <c r="AO463" s="83"/>
      <c r="AP463" s="83"/>
      <c r="AQ463" s="83"/>
      <c r="AR463" s="83"/>
    </row>
    <row r="464" spans="1:44" x14ac:dyDescent="0.25">
      <c r="A464" s="80"/>
      <c r="B464" s="80"/>
      <c r="C464" s="80"/>
      <c r="D464" s="80"/>
      <c r="E464" s="80"/>
      <c r="F464" s="80"/>
      <c r="G464" s="80"/>
      <c r="H464" s="80"/>
      <c r="I464" s="80"/>
      <c r="J464" s="80"/>
      <c r="K464" s="81"/>
      <c r="L464" s="80"/>
      <c r="M464" s="81"/>
      <c r="N464" s="81"/>
      <c r="O464" s="81"/>
      <c r="P464" s="82"/>
      <c r="Q464" s="82"/>
      <c r="R464" s="82"/>
      <c r="S464" s="81"/>
      <c r="T464" s="81"/>
      <c r="U464" s="80"/>
      <c r="V464" s="80"/>
      <c r="W464" s="83"/>
      <c r="X464" s="83"/>
      <c r="Y464" s="83"/>
      <c r="Z464" s="83"/>
      <c r="AA464" s="83"/>
      <c r="AB464" s="51"/>
      <c r="AC464" s="83"/>
      <c r="AD464" s="83"/>
      <c r="AE464" s="84"/>
      <c r="AF464" s="83"/>
      <c r="AG464" s="83"/>
      <c r="AH464" s="84"/>
      <c r="AI464" s="83"/>
      <c r="AJ464" s="83"/>
      <c r="AK464" s="84"/>
      <c r="AL464" s="83"/>
      <c r="AM464" s="83"/>
      <c r="AN464" s="84"/>
      <c r="AO464" s="83"/>
      <c r="AP464" s="83"/>
      <c r="AQ464" s="83"/>
      <c r="AR464" s="83"/>
    </row>
    <row r="465" spans="1:44" x14ac:dyDescent="0.25">
      <c r="A465" s="80"/>
      <c r="B465" s="80"/>
      <c r="C465" s="80"/>
      <c r="D465" s="80"/>
      <c r="E465" s="80"/>
      <c r="F465" s="80"/>
      <c r="G465" s="80"/>
      <c r="H465" s="80"/>
      <c r="I465" s="80"/>
      <c r="J465" s="80"/>
      <c r="K465" s="81"/>
      <c r="L465" s="80"/>
      <c r="M465" s="81"/>
      <c r="N465" s="81"/>
      <c r="O465" s="81"/>
      <c r="P465" s="82"/>
      <c r="Q465" s="82"/>
      <c r="R465" s="82"/>
      <c r="S465" s="81"/>
      <c r="T465" s="81"/>
      <c r="U465" s="80"/>
      <c r="V465" s="80"/>
      <c r="W465" s="83"/>
      <c r="X465" s="83"/>
      <c r="Y465" s="83"/>
      <c r="Z465" s="83"/>
      <c r="AA465" s="83"/>
      <c r="AB465" s="51"/>
      <c r="AC465" s="83"/>
      <c r="AD465" s="83"/>
      <c r="AE465" s="84"/>
      <c r="AF465" s="83"/>
      <c r="AG465" s="83"/>
      <c r="AH465" s="84"/>
      <c r="AI465" s="83"/>
      <c r="AJ465" s="83"/>
      <c r="AK465" s="84"/>
      <c r="AL465" s="83"/>
      <c r="AM465" s="83"/>
      <c r="AN465" s="84"/>
      <c r="AO465" s="83"/>
      <c r="AP465" s="83"/>
      <c r="AQ465" s="83"/>
      <c r="AR465" s="83"/>
    </row>
    <row r="466" spans="1:44" x14ac:dyDescent="0.25">
      <c r="A466" s="80"/>
      <c r="B466" s="80"/>
      <c r="C466" s="80"/>
      <c r="D466" s="80"/>
      <c r="E466" s="80"/>
      <c r="F466" s="80"/>
      <c r="G466" s="80"/>
      <c r="H466" s="80"/>
      <c r="I466" s="80"/>
      <c r="J466" s="80"/>
      <c r="K466" s="81"/>
      <c r="L466" s="80"/>
      <c r="M466" s="81"/>
      <c r="N466" s="81"/>
      <c r="O466" s="81"/>
      <c r="P466" s="82"/>
      <c r="Q466" s="82"/>
      <c r="R466" s="82"/>
      <c r="S466" s="81"/>
      <c r="T466" s="81"/>
      <c r="U466" s="80"/>
      <c r="V466" s="80"/>
      <c r="W466" s="83"/>
      <c r="X466" s="83"/>
      <c r="Y466" s="83"/>
      <c r="Z466" s="83"/>
      <c r="AA466" s="83"/>
      <c r="AB466" s="51"/>
      <c r="AC466" s="83"/>
      <c r="AD466" s="83"/>
      <c r="AE466" s="84"/>
      <c r="AF466" s="83"/>
      <c r="AG466" s="83"/>
      <c r="AH466" s="84"/>
      <c r="AI466" s="83"/>
      <c r="AJ466" s="83"/>
      <c r="AK466" s="84"/>
      <c r="AL466" s="83"/>
      <c r="AM466" s="83"/>
      <c r="AN466" s="84"/>
      <c r="AO466" s="83"/>
      <c r="AP466" s="83"/>
      <c r="AQ466" s="83"/>
      <c r="AR466" s="83"/>
    </row>
    <row r="467" spans="1:44" x14ac:dyDescent="0.25">
      <c r="A467" s="80"/>
      <c r="B467" s="80"/>
      <c r="C467" s="80"/>
      <c r="D467" s="80"/>
      <c r="E467" s="80"/>
      <c r="F467" s="80"/>
      <c r="G467" s="80"/>
      <c r="H467" s="80"/>
      <c r="I467" s="80"/>
      <c r="J467" s="80"/>
      <c r="K467" s="81"/>
      <c r="L467" s="80"/>
      <c r="M467" s="81"/>
      <c r="N467" s="81"/>
      <c r="O467" s="81"/>
      <c r="P467" s="82"/>
      <c r="Q467" s="82"/>
      <c r="R467" s="82"/>
      <c r="S467" s="81"/>
      <c r="T467" s="81"/>
      <c r="U467" s="80"/>
      <c r="V467" s="80"/>
      <c r="W467" s="83"/>
      <c r="X467" s="83"/>
      <c r="Y467" s="83"/>
      <c r="Z467" s="83"/>
      <c r="AA467" s="83"/>
      <c r="AB467" s="51"/>
      <c r="AC467" s="83"/>
      <c r="AD467" s="83"/>
      <c r="AE467" s="84"/>
      <c r="AF467" s="83"/>
      <c r="AG467" s="83"/>
      <c r="AH467" s="84"/>
      <c r="AI467" s="83"/>
      <c r="AJ467" s="83"/>
      <c r="AK467" s="84"/>
      <c r="AL467" s="83"/>
      <c r="AM467" s="83"/>
      <c r="AN467" s="84"/>
      <c r="AO467" s="83"/>
      <c r="AP467" s="83"/>
      <c r="AQ467" s="83"/>
      <c r="AR467" s="83"/>
    </row>
    <row r="468" spans="1:44" x14ac:dyDescent="0.25">
      <c r="A468" s="80"/>
      <c r="B468" s="80"/>
      <c r="C468" s="80"/>
      <c r="D468" s="80"/>
      <c r="E468" s="80"/>
      <c r="F468" s="80"/>
      <c r="G468" s="80"/>
      <c r="H468" s="80"/>
      <c r="I468" s="80"/>
      <c r="J468" s="80"/>
      <c r="K468" s="81"/>
      <c r="L468" s="80"/>
      <c r="M468" s="81"/>
      <c r="N468" s="81"/>
      <c r="O468" s="81"/>
      <c r="P468" s="82"/>
      <c r="Q468" s="82"/>
      <c r="R468" s="82"/>
      <c r="S468" s="81"/>
      <c r="T468" s="81"/>
      <c r="U468" s="80"/>
      <c r="V468" s="80"/>
      <c r="W468" s="83"/>
      <c r="X468" s="83"/>
      <c r="Y468" s="83"/>
      <c r="Z468" s="83"/>
      <c r="AA468" s="83"/>
      <c r="AB468" s="51"/>
      <c r="AC468" s="83"/>
      <c r="AD468" s="83"/>
      <c r="AE468" s="84"/>
      <c r="AF468" s="83"/>
      <c r="AG468" s="83"/>
      <c r="AH468" s="84"/>
      <c r="AI468" s="83"/>
      <c r="AJ468" s="83"/>
      <c r="AK468" s="84"/>
      <c r="AL468" s="83"/>
      <c r="AM468" s="83"/>
      <c r="AN468" s="84"/>
      <c r="AO468" s="83"/>
      <c r="AP468" s="83"/>
      <c r="AQ468" s="83"/>
      <c r="AR468" s="83"/>
    </row>
    <row r="469" spans="1:44" x14ac:dyDescent="0.25">
      <c r="A469" s="80"/>
      <c r="B469" s="80"/>
      <c r="C469" s="80"/>
      <c r="D469" s="80"/>
      <c r="E469" s="80"/>
      <c r="F469" s="80"/>
      <c r="G469" s="80"/>
      <c r="H469" s="80"/>
      <c r="I469" s="80"/>
      <c r="J469" s="80"/>
      <c r="K469" s="81"/>
      <c r="L469" s="80"/>
      <c r="M469" s="81"/>
      <c r="N469" s="81"/>
      <c r="O469" s="81"/>
      <c r="P469" s="82"/>
      <c r="Q469" s="82"/>
      <c r="R469" s="82"/>
      <c r="S469" s="81"/>
      <c r="T469" s="81"/>
      <c r="U469" s="80"/>
      <c r="V469" s="80"/>
      <c r="W469" s="83"/>
      <c r="X469" s="83"/>
      <c r="Y469" s="83"/>
      <c r="Z469" s="83"/>
      <c r="AA469" s="83"/>
      <c r="AB469" s="51"/>
      <c r="AC469" s="83"/>
      <c r="AD469" s="83"/>
      <c r="AE469" s="84"/>
      <c r="AF469" s="83"/>
      <c r="AG469" s="83"/>
      <c r="AH469" s="84"/>
      <c r="AI469" s="83"/>
      <c r="AJ469" s="83"/>
      <c r="AK469" s="84"/>
      <c r="AL469" s="83"/>
      <c r="AM469" s="83"/>
      <c r="AN469" s="84"/>
      <c r="AO469" s="83"/>
      <c r="AP469" s="83"/>
      <c r="AQ469" s="83"/>
      <c r="AR469" s="83"/>
    </row>
    <row r="470" spans="1:44" x14ac:dyDescent="0.25">
      <c r="A470" s="80"/>
      <c r="B470" s="80"/>
      <c r="C470" s="80"/>
      <c r="D470" s="80"/>
      <c r="E470" s="80"/>
      <c r="F470" s="80"/>
      <c r="G470" s="80"/>
      <c r="H470" s="80"/>
      <c r="I470" s="80"/>
      <c r="J470" s="80"/>
      <c r="K470" s="81"/>
      <c r="L470" s="80"/>
      <c r="M470" s="81"/>
      <c r="N470" s="81"/>
      <c r="O470" s="81"/>
      <c r="P470" s="82"/>
      <c r="Q470" s="82"/>
      <c r="R470" s="82"/>
      <c r="S470" s="81"/>
      <c r="T470" s="81"/>
      <c r="U470" s="80"/>
      <c r="V470" s="80"/>
      <c r="W470" s="83"/>
      <c r="X470" s="83"/>
      <c r="Y470" s="83"/>
      <c r="Z470" s="83"/>
      <c r="AA470" s="83"/>
      <c r="AB470" s="51"/>
      <c r="AC470" s="83"/>
      <c r="AD470" s="83"/>
      <c r="AE470" s="84"/>
      <c r="AF470" s="83"/>
      <c r="AG470" s="83"/>
      <c r="AH470" s="84"/>
      <c r="AI470" s="83"/>
      <c r="AJ470" s="83"/>
      <c r="AK470" s="84"/>
      <c r="AL470" s="83"/>
      <c r="AM470" s="83"/>
      <c r="AN470" s="84"/>
      <c r="AO470" s="83"/>
      <c r="AP470" s="83"/>
      <c r="AQ470" s="83"/>
      <c r="AR470" s="83"/>
    </row>
    <row r="471" spans="1:44" x14ac:dyDescent="0.25">
      <c r="A471" s="80"/>
      <c r="B471" s="80"/>
      <c r="C471" s="80"/>
      <c r="D471" s="80"/>
      <c r="E471" s="80"/>
      <c r="F471" s="80"/>
      <c r="G471" s="80"/>
      <c r="H471" s="80"/>
      <c r="I471" s="80"/>
      <c r="J471" s="80"/>
      <c r="K471" s="81"/>
      <c r="L471" s="80"/>
      <c r="M471" s="81"/>
      <c r="N471" s="81"/>
      <c r="O471" s="81"/>
      <c r="P471" s="82"/>
      <c r="Q471" s="82"/>
      <c r="R471" s="82"/>
      <c r="S471" s="81"/>
      <c r="T471" s="81"/>
      <c r="U471" s="80"/>
      <c r="V471" s="80"/>
      <c r="W471" s="83"/>
      <c r="X471" s="83"/>
      <c r="Y471" s="83"/>
      <c r="Z471" s="83"/>
      <c r="AA471" s="83"/>
      <c r="AB471" s="51"/>
      <c r="AC471" s="83"/>
      <c r="AD471" s="83"/>
      <c r="AE471" s="84"/>
      <c r="AF471" s="83"/>
      <c r="AG471" s="83"/>
      <c r="AH471" s="84"/>
      <c r="AI471" s="83"/>
      <c r="AJ471" s="83"/>
      <c r="AK471" s="84"/>
      <c r="AL471" s="83"/>
      <c r="AM471" s="83"/>
      <c r="AN471" s="84"/>
      <c r="AO471" s="83"/>
      <c r="AP471" s="83"/>
      <c r="AQ471" s="83"/>
      <c r="AR471" s="83"/>
    </row>
    <row r="472" spans="1:44" x14ac:dyDescent="0.25">
      <c r="A472" s="80"/>
      <c r="B472" s="80"/>
      <c r="C472" s="80"/>
      <c r="D472" s="80"/>
      <c r="E472" s="80"/>
      <c r="F472" s="80"/>
      <c r="G472" s="80"/>
      <c r="H472" s="80"/>
      <c r="I472" s="80"/>
      <c r="J472" s="80"/>
      <c r="K472" s="81"/>
      <c r="L472" s="80"/>
      <c r="M472" s="81"/>
      <c r="N472" s="81"/>
      <c r="O472" s="81"/>
      <c r="P472" s="82"/>
      <c r="Q472" s="82"/>
      <c r="R472" s="82"/>
      <c r="S472" s="81"/>
      <c r="T472" s="81"/>
      <c r="U472" s="80"/>
      <c r="V472" s="80"/>
      <c r="W472" s="83"/>
      <c r="X472" s="83"/>
      <c r="Y472" s="83"/>
      <c r="Z472" s="83"/>
      <c r="AA472" s="83"/>
      <c r="AB472" s="51"/>
      <c r="AC472" s="83"/>
      <c r="AD472" s="83"/>
      <c r="AE472" s="84"/>
      <c r="AF472" s="83"/>
      <c r="AG472" s="83"/>
      <c r="AH472" s="84"/>
      <c r="AI472" s="83"/>
      <c r="AJ472" s="83"/>
      <c r="AK472" s="84"/>
      <c r="AL472" s="83"/>
      <c r="AM472" s="83"/>
      <c r="AN472" s="84"/>
      <c r="AO472" s="83"/>
      <c r="AP472" s="83"/>
      <c r="AQ472" s="83"/>
      <c r="AR472" s="83"/>
    </row>
    <row r="473" spans="1:44" x14ac:dyDescent="0.25">
      <c r="A473" s="80"/>
      <c r="B473" s="80"/>
      <c r="C473" s="80"/>
      <c r="D473" s="80"/>
      <c r="E473" s="80"/>
      <c r="F473" s="80"/>
      <c r="G473" s="80"/>
      <c r="H473" s="80"/>
      <c r="I473" s="80"/>
      <c r="J473" s="80"/>
      <c r="K473" s="81"/>
      <c r="L473" s="80"/>
      <c r="M473" s="81"/>
      <c r="N473" s="81"/>
      <c r="O473" s="81"/>
      <c r="P473" s="82"/>
      <c r="Q473" s="82"/>
      <c r="R473" s="82"/>
      <c r="S473" s="81"/>
      <c r="T473" s="81"/>
      <c r="U473" s="80"/>
      <c r="V473" s="80"/>
      <c r="W473" s="83"/>
      <c r="X473" s="83"/>
      <c r="Y473" s="83"/>
      <c r="Z473" s="83"/>
      <c r="AA473" s="83"/>
      <c r="AB473" s="51"/>
      <c r="AC473" s="83"/>
      <c r="AD473" s="83"/>
      <c r="AE473" s="84"/>
      <c r="AF473" s="83"/>
      <c r="AG473" s="83"/>
      <c r="AH473" s="84"/>
      <c r="AI473" s="83"/>
      <c r="AJ473" s="83"/>
      <c r="AK473" s="84"/>
      <c r="AL473" s="83"/>
      <c r="AM473" s="83"/>
      <c r="AN473" s="84"/>
      <c r="AO473" s="83"/>
      <c r="AP473" s="83"/>
      <c r="AQ473" s="83"/>
      <c r="AR473" s="83"/>
    </row>
    <row r="474" spans="1:44" x14ac:dyDescent="0.25">
      <c r="A474" s="80"/>
      <c r="B474" s="80"/>
      <c r="C474" s="80"/>
      <c r="D474" s="80"/>
      <c r="E474" s="80"/>
      <c r="F474" s="80"/>
      <c r="G474" s="80"/>
      <c r="H474" s="80"/>
      <c r="I474" s="80"/>
      <c r="J474" s="80"/>
      <c r="K474" s="81"/>
      <c r="L474" s="80"/>
      <c r="M474" s="81"/>
      <c r="N474" s="81"/>
      <c r="O474" s="81"/>
      <c r="P474" s="82"/>
      <c r="Q474" s="82"/>
      <c r="R474" s="82"/>
      <c r="S474" s="81"/>
      <c r="T474" s="81"/>
      <c r="U474" s="80"/>
      <c r="V474" s="80"/>
      <c r="W474" s="83"/>
      <c r="X474" s="83"/>
      <c r="Y474" s="83"/>
      <c r="Z474" s="83"/>
      <c r="AA474" s="83"/>
      <c r="AB474" s="51"/>
      <c r="AC474" s="83"/>
      <c r="AD474" s="83"/>
      <c r="AE474" s="84"/>
      <c r="AF474" s="83"/>
      <c r="AG474" s="83"/>
      <c r="AH474" s="84"/>
      <c r="AI474" s="83"/>
      <c r="AJ474" s="83"/>
      <c r="AK474" s="84"/>
      <c r="AL474" s="83"/>
      <c r="AM474" s="83"/>
      <c r="AN474" s="84"/>
      <c r="AO474" s="83"/>
      <c r="AP474" s="83"/>
      <c r="AQ474" s="83"/>
      <c r="AR474" s="83"/>
    </row>
    <row r="475" spans="1:44" x14ac:dyDescent="0.25">
      <c r="A475" s="80"/>
      <c r="B475" s="80"/>
      <c r="C475" s="80"/>
      <c r="D475" s="80"/>
      <c r="E475" s="80"/>
      <c r="F475" s="80"/>
      <c r="G475" s="80"/>
      <c r="H475" s="80"/>
      <c r="I475" s="80"/>
      <c r="J475" s="80"/>
      <c r="K475" s="81"/>
      <c r="L475" s="80"/>
      <c r="M475" s="81"/>
      <c r="N475" s="81"/>
      <c r="O475" s="81"/>
      <c r="P475" s="82"/>
      <c r="Q475" s="82"/>
      <c r="R475" s="82"/>
      <c r="S475" s="81"/>
      <c r="T475" s="81"/>
      <c r="U475" s="80"/>
      <c r="V475" s="80"/>
      <c r="W475" s="83"/>
      <c r="X475" s="83"/>
      <c r="Y475" s="83"/>
      <c r="Z475" s="83"/>
      <c r="AA475" s="83"/>
      <c r="AB475" s="51"/>
      <c r="AC475" s="83"/>
      <c r="AD475" s="83"/>
      <c r="AE475" s="84"/>
      <c r="AF475" s="83"/>
      <c r="AG475" s="83"/>
      <c r="AH475" s="84"/>
      <c r="AI475" s="83"/>
      <c r="AJ475" s="83"/>
      <c r="AK475" s="84"/>
      <c r="AL475" s="83"/>
      <c r="AM475" s="83"/>
      <c r="AN475" s="84"/>
      <c r="AO475" s="83"/>
      <c r="AP475" s="83"/>
      <c r="AQ475" s="83"/>
      <c r="AR475" s="83"/>
    </row>
    <row r="476" spans="1:44" x14ac:dyDescent="0.25">
      <c r="A476" s="80"/>
      <c r="B476" s="80"/>
      <c r="C476" s="80"/>
      <c r="D476" s="80"/>
      <c r="E476" s="80"/>
      <c r="F476" s="80"/>
      <c r="G476" s="80"/>
      <c r="H476" s="80"/>
      <c r="I476" s="80"/>
      <c r="J476" s="80"/>
      <c r="K476" s="81"/>
      <c r="L476" s="80"/>
      <c r="M476" s="81"/>
      <c r="N476" s="81"/>
      <c r="O476" s="81"/>
      <c r="P476" s="82"/>
      <c r="Q476" s="82"/>
      <c r="R476" s="82"/>
      <c r="S476" s="81"/>
      <c r="T476" s="81"/>
      <c r="U476" s="80"/>
      <c r="V476" s="80"/>
      <c r="W476" s="83"/>
      <c r="X476" s="83"/>
      <c r="Y476" s="83"/>
      <c r="Z476" s="83"/>
      <c r="AA476" s="83"/>
      <c r="AB476" s="51"/>
      <c r="AC476" s="83"/>
      <c r="AD476" s="83"/>
      <c r="AE476" s="84"/>
      <c r="AF476" s="83"/>
      <c r="AG476" s="83"/>
      <c r="AH476" s="84"/>
      <c r="AI476" s="83"/>
      <c r="AJ476" s="83"/>
      <c r="AK476" s="84"/>
      <c r="AL476" s="83"/>
      <c r="AM476" s="83"/>
      <c r="AN476" s="84"/>
      <c r="AO476" s="83"/>
      <c r="AP476" s="83"/>
      <c r="AQ476" s="83"/>
      <c r="AR476" s="83"/>
    </row>
    <row r="477" spans="1:44" x14ac:dyDescent="0.25">
      <c r="A477" s="80"/>
      <c r="B477" s="80"/>
      <c r="C477" s="80"/>
      <c r="D477" s="80"/>
      <c r="E477" s="80"/>
      <c r="F477" s="80"/>
      <c r="G477" s="80"/>
      <c r="H477" s="80"/>
      <c r="I477" s="80"/>
      <c r="J477" s="80"/>
      <c r="K477" s="81"/>
      <c r="L477" s="80"/>
      <c r="M477" s="81"/>
      <c r="N477" s="81"/>
      <c r="O477" s="81"/>
      <c r="P477" s="82"/>
      <c r="Q477" s="82"/>
      <c r="R477" s="82"/>
      <c r="S477" s="81"/>
      <c r="T477" s="81"/>
      <c r="U477" s="80"/>
      <c r="V477" s="80"/>
      <c r="W477" s="83"/>
      <c r="X477" s="83"/>
      <c r="Y477" s="83"/>
      <c r="Z477" s="83"/>
      <c r="AA477" s="83"/>
      <c r="AB477" s="51"/>
      <c r="AC477" s="83"/>
      <c r="AD477" s="83"/>
      <c r="AE477" s="84"/>
      <c r="AF477" s="83"/>
      <c r="AG477" s="83"/>
      <c r="AH477" s="84"/>
      <c r="AI477" s="83"/>
      <c r="AJ477" s="83"/>
      <c r="AK477" s="84"/>
      <c r="AL477" s="83"/>
      <c r="AM477" s="83"/>
      <c r="AN477" s="84"/>
      <c r="AO477" s="83"/>
      <c r="AP477" s="83"/>
      <c r="AQ477" s="83"/>
      <c r="AR477" s="83"/>
    </row>
    <row r="478" spans="1:44" x14ac:dyDescent="0.25">
      <c r="A478" s="80"/>
      <c r="B478" s="80"/>
      <c r="C478" s="80"/>
      <c r="D478" s="80"/>
      <c r="E478" s="80"/>
      <c r="F478" s="80"/>
      <c r="G478" s="80"/>
      <c r="H478" s="80"/>
      <c r="I478" s="80"/>
      <c r="J478" s="80"/>
      <c r="K478" s="81"/>
      <c r="L478" s="80"/>
      <c r="M478" s="81"/>
      <c r="N478" s="81"/>
      <c r="O478" s="81"/>
      <c r="P478" s="82"/>
      <c r="Q478" s="82"/>
      <c r="R478" s="82"/>
      <c r="S478" s="81"/>
      <c r="T478" s="81"/>
      <c r="U478" s="80"/>
      <c r="V478" s="80"/>
      <c r="W478" s="83"/>
      <c r="X478" s="83"/>
      <c r="Y478" s="83"/>
      <c r="Z478" s="83"/>
      <c r="AA478" s="83"/>
      <c r="AB478" s="51"/>
      <c r="AC478" s="83"/>
      <c r="AD478" s="83"/>
      <c r="AE478" s="84"/>
      <c r="AF478" s="83"/>
      <c r="AG478" s="83"/>
      <c r="AH478" s="84"/>
      <c r="AI478" s="83"/>
      <c r="AJ478" s="83"/>
      <c r="AK478" s="84"/>
      <c r="AL478" s="83"/>
      <c r="AM478" s="83"/>
      <c r="AN478" s="84"/>
      <c r="AO478" s="83"/>
      <c r="AP478" s="83"/>
      <c r="AQ478" s="83"/>
      <c r="AR478" s="83"/>
    </row>
    <row r="479" spans="1:44" x14ac:dyDescent="0.25">
      <c r="A479" s="80"/>
      <c r="B479" s="80"/>
      <c r="C479" s="80"/>
      <c r="D479" s="80"/>
      <c r="E479" s="80"/>
      <c r="F479" s="80"/>
      <c r="G479" s="80"/>
      <c r="H479" s="80"/>
      <c r="I479" s="80"/>
      <c r="J479" s="80"/>
      <c r="K479" s="81"/>
      <c r="L479" s="80"/>
      <c r="M479" s="81"/>
      <c r="N479" s="81"/>
      <c r="O479" s="81"/>
      <c r="P479" s="82"/>
      <c r="Q479" s="82"/>
      <c r="R479" s="82"/>
      <c r="S479" s="81"/>
      <c r="T479" s="81"/>
      <c r="U479" s="80"/>
      <c r="V479" s="80"/>
      <c r="W479" s="83"/>
      <c r="X479" s="83"/>
      <c r="Y479" s="83"/>
      <c r="Z479" s="83"/>
      <c r="AA479" s="83"/>
      <c r="AB479" s="51"/>
      <c r="AC479" s="83"/>
      <c r="AD479" s="83"/>
      <c r="AE479" s="84"/>
      <c r="AF479" s="83"/>
      <c r="AG479" s="83"/>
      <c r="AH479" s="84"/>
      <c r="AI479" s="83"/>
      <c r="AJ479" s="83"/>
      <c r="AK479" s="84"/>
      <c r="AL479" s="83"/>
      <c r="AM479" s="83"/>
      <c r="AN479" s="84"/>
      <c r="AO479" s="83"/>
      <c r="AP479" s="83"/>
      <c r="AQ479" s="83"/>
      <c r="AR479" s="83"/>
    </row>
    <row r="480" spans="1:44" x14ac:dyDescent="0.25">
      <c r="A480" s="80"/>
      <c r="B480" s="80"/>
      <c r="C480" s="80"/>
      <c r="D480" s="80"/>
      <c r="E480" s="80"/>
      <c r="F480" s="80"/>
      <c r="G480" s="80"/>
      <c r="H480" s="80"/>
      <c r="I480" s="80"/>
      <c r="J480" s="80"/>
      <c r="K480" s="81"/>
      <c r="L480" s="80"/>
      <c r="M480" s="81"/>
      <c r="N480" s="81"/>
      <c r="O480" s="81"/>
      <c r="P480" s="82"/>
      <c r="Q480" s="82"/>
      <c r="R480" s="82"/>
      <c r="S480" s="81"/>
      <c r="T480" s="81"/>
      <c r="U480" s="80"/>
      <c r="V480" s="80"/>
      <c r="W480" s="83"/>
      <c r="X480" s="83"/>
      <c r="Y480" s="83"/>
      <c r="Z480" s="83"/>
      <c r="AA480" s="83"/>
      <c r="AB480" s="51"/>
      <c r="AC480" s="83"/>
      <c r="AD480" s="83"/>
      <c r="AE480" s="84"/>
      <c r="AF480" s="83"/>
      <c r="AG480" s="83"/>
      <c r="AH480" s="84"/>
      <c r="AI480" s="83"/>
      <c r="AJ480" s="83"/>
      <c r="AK480" s="84"/>
      <c r="AL480" s="83"/>
      <c r="AM480" s="83"/>
      <c r="AN480" s="84"/>
      <c r="AO480" s="83"/>
      <c r="AP480" s="83"/>
      <c r="AQ480" s="83"/>
      <c r="AR480" s="83"/>
    </row>
    <row r="481" spans="1:44" x14ac:dyDescent="0.25">
      <c r="A481" s="80"/>
      <c r="B481" s="80"/>
      <c r="C481" s="80"/>
      <c r="D481" s="80"/>
      <c r="E481" s="80"/>
      <c r="F481" s="80"/>
      <c r="G481" s="80"/>
      <c r="H481" s="80"/>
      <c r="I481" s="80"/>
      <c r="J481" s="80"/>
      <c r="K481" s="81"/>
      <c r="L481" s="80"/>
      <c r="M481" s="81"/>
      <c r="N481" s="81"/>
      <c r="O481" s="81"/>
      <c r="P481" s="82"/>
      <c r="Q481" s="82"/>
      <c r="R481" s="82"/>
      <c r="S481" s="81"/>
      <c r="T481" s="81"/>
      <c r="U481" s="80"/>
      <c r="V481" s="80"/>
      <c r="W481" s="83"/>
      <c r="X481" s="83"/>
      <c r="Y481" s="83"/>
      <c r="Z481" s="83"/>
      <c r="AA481" s="83"/>
      <c r="AB481" s="51"/>
      <c r="AC481" s="83"/>
      <c r="AD481" s="83"/>
      <c r="AE481" s="84"/>
      <c r="AF481" s="83"/>
      <c r="AG481" s="83"/>
      <c r="AH481" s="84"/>
      <c r="AI481" s="83"/>
      <c r="AJ481" s="83"/>
      <c r="AK481" s="84"/>
      <c r="AL481" s="83"/>
      <c r="AM481" s="83"/>
      <c r="AN481" s="84"/>
      <c r="AO481" s="83"/>
      <c r="AP481" s="83"/>
      <c r="AQ481" s="83"/>
      <c r="AR481" s="83"/>
    </row>
    <row r="482" spans="1:44" x14ac:dyDescent="0.25">
      <c r="A482" s="80"/>
      <c r="B482" s="80"/>
      <c r="C482" s="80"/>
      <c r="D482" s="80"/>
      <c r="E482" s="80"/>
      <c r="F482" s="80"/>
      <c r="G482" s="80"/>
      <c r="H482" s="80"/>
      <c r="I482" s="80"/>
      <c r="J482" s="80"/>
      <c r="K482" s="81"/>
      <c r="L482" s="80"/>
      <c r="M482" s="81"/>
      <c r="N482" s="81"/>
      <c r="O482" s="81"/>
      <c r="P482" s="82"/>
      <c r="Q482" s="82"/>
      <c r="R482" s="82"/>
      <c r="S482" s="81"/>
      <c r="T482" s="81"/>
      <c r="U482" s="80"/>
      <c r="V482" s="80"/>
      <c r="W482" s="83"/>
      <c r="X482" s="83"/>
      <c r="Y482" s="83"/>
      <c r="Z482" s="83"/>
      <c r="AA482" s="83"/>
      <c r="AB482" s="51"/>
      <c r="AC482" s="83"/>
      <c r="AD482" s="83"/>
      <c r="AE482" s="84"/>
      <c r="AF482" s="83"/>
      <c r="AG482" s="83"/>
      <c r="AH482" s="84"/>
      <c r="AI482" s="83"/>
      <c r="AJ482" s="83"/>
      <c r="AK482" s="84"/>
      <c r="AL482" s="83"/>
      <c r="AM482" s="83"/>
      <c r="AN482" s="84"/>
      <c r="AO482" s="83"/>
      <c r="AP482" s="83"/>
      <c r="AQ482" s="83"/>
      <c r="AR482" s="83"/>
    </row>
    <row r="483" spans="1:44" x14ac:dyDescent="0.25">
      <c r="A483" s="80"/>
      <c r="B483" s="80"/>
      <c r="C483" s="80"/>
      <c r="D483" s="80"/>
      <c r="E483" s="80"/>
      <c r="F483" s="80"/>
      <c r="G483" s="80"/>
      <c r="H483" s="80"/>
      <c r="I483" s="80"/>
      <c r="J483" s="80"/>
      <c r="K483" s="81"/>
      <c r="L483" s="80"/>
      <c r="M483" s="81"/>
      <c r="N483" s="81"/>
      <c r="O483" s="81"/>
      <c r="P483" s="82"/>
      <c r="Q483" s="82"/>
      <c r="R483" s="82"/>
      <c r="S483" s="81"/>
      <c r="T483" s="81"/>
      <c r="U483" s="80"/>
      <c r="V483" s="80"/>
      <c r="W483" s="83"/>
      <c r="X483" s="83"/>
      <c r="Y483" s="83"/>
      <c r="Z483" s="83"/>
      <c r="AA483" s="83"/>
      <c r="AB483" s="51"/>
      <c r="AC483" s="83"/>
      <c r="AD483" s="83"/>
      <c r="AE483" s="84"/>
      <c r="AF483" s="83"/>
      <c r="AG483" s="83"/>
      <c r="AH483" s="84"/>
      <c r="AI483" s="83"/>
      <c r="AJ483" s="83"/>
      <c r="AK483" s="84"/>
      <c r="AL483" s="83"/>
      <c r="AM483" s="83"/>
      <c r="AN483" s="84"/>
      <c r="AO483" s="83"/>
      <c r="AP483" s="83"/>
      <c r="AQ483" s="83"/>
      <c r="AR483" s="83"/>
    </row>
    <row r="484" spans="1:44" x14ac:dyDescent="0.25">
      <c r="A484" s="80"/>
      <c r="B484" s="80"/>
      <c r="C484" s="80"/>
      <c r="D484" s="80"/>
      <c r="E484" s="80"/>
      <c r="F484" s="80"/>
      <c r="G484" s="80"/>
      <c r="H484" s="80"/>
      <c r="I484" s="80"/>
      <c r="J484" s="80"/>
      <c r="K484" s="81"/>
      <c r="L484" s="80"/>
      <c r="M484" s="81"/>
      <c r="N484" s="81"/>
      <c r="O484" s="81"/>
      <c r="P484" s="82"/>
      <c r="Q484" s="82"/>
      <c r="R484" s="82"/>
      <c r="S484" s="81"/>
      <c r="T484" s="81"/>
      <c r="U484" s="80"/>
      <c r="V484" s="80"/>
      <c r="W484" s="83"/>
      <c r="X484" s="83"/>
      <c r="Y484" s="83"/>
      <c r="Z484" s="83"/>
      <c r="AA484" s="83"/>
      <c r="AB484" s="51"/>
      <c r="AC484" s="83"/>
      <c r="AD484" s="83"/>
      <c r="AE484" s="84"/>
      <c r="AF484" s="83"/>
      <c r="AG484" s="83"/>
      <c r="AH484" s="84"/>
      <c r="AI484" s="83"/>
      <c r="AJ484" s="83"/>
      <c r="AK484" s="84"/>
      <c r="AL484" s="83"/>
      <c r="AM484" s="83"/>
      <c r="AN484" s="84"/>
      <c r="AO484" s="83"/>
      <c r="AP484" s="83"/>
      <c r="AQ484" s="83"/>
      <c r="AR484" s="83"/>
    </row>
    <row r="485" spans="1:44" x14ac:dyDescent="0.25">
      <c r="A485" s="80"/>
      <c r="B485" s="80"/>
      <c r="C485" s="80"/>
      <c r="D485" s="80"/>
      <c r="E485" s="80"/>
      <c r="F485" s="80"/>
      <c r="G485" s="80"/>
      <c r="H485" s="80"/>
      <c r="I485" s="80"/>
      <c r="J485" s="80"/>
      <c r="K485" s="81"/>
      <c r="L485" s="80"/>
      <c r="M485" s="81"/>
      <c r="N485" s="81"/>
      <c r="O485" s="81"/>
      <c r="P485" s="82"/>
      <c r="Q485" s="82"/>
      <c r="R485" s="82"/>
      <c r="S485" s="81"/>
      <c r="T485" s="81"/>
      <c r="U485" s="80"/>
      <c r="V485" s="80"/>
      <c r="W485" s="83"/>
      <c r="X485" s="83"/>
      <c r="Y485" s="83"/>
      <c r="Z485" s="83"/>
      <c r="AA485" s="83"/>
      <c r="AB485" s="51"/>
      <c r="AC485" s="83"/>
      <c r="AD485" s="83"/>
      <c r="AE485" s="84"/>
      <c r="AF485" s="83"/>
      <c r="AG485" s="83"/>
      <c r="AH485" s="84"/>
      <c r="AI485" s="83"/>
      <c r="AJ485" s="83"/>
      <c r="AK485" s="84"/>
      <c r="AL485" s="83"/>
      <c r="AM485" s="83"/>
      <c r="AN485" s="84"/>
      <c r="AO485" s="83"/>
      <c r="AP485" s="83"/>
      <c r="AQ485" s="83"/>
      <c r="AR485" s="83"/>
    </row>
    <row r="486" spans="1:44" x14ac:dyDescent="0.25">
      <c r="A486" s="80"/>
      <c r="B486" s="80"/>
      <c r="C486" s="80"/>
      <c r="D486" s="80"/>
      <c r="E486" s="80"/>
      <c r="F486" s="80"/>
      <c r="G486" s="80"/>
      <c r="H486" s="80"/>
      <c r="I486" s="80"/>
      <c r="J486" s="80"/>
      <c r="K486" s="81"/>
      <c r="L486" s="80"/>
      <c r="M486" s="81"/>
      <c r="N486" s="81"/>
      <c r="O486" s="81"/>
      <c r="P486" s="82"/>
      <c r="Q486" s="82"/>
      <c r="R486" s="82"/>
      <c r="S486" s="81"/>
      <c r="T486" s="81"/>
      <c r="U486" s="80"/>
      <c r="V486" s="80"/>
      <c r="W486" s="83"/>
      <c r="X486" s="83"/>
      <c r="Y486" s="83"/>
      <c r="Z486" s="83"/>
      <c r="AA486" s="83"/>
      <c r="AB486" s="51"/>
      <c r="AC486" s="83"/>
      <c r="AD486" s="83"/>
      <c r="AE486" s="84"/>
      <c r="AF486" s="83"/>
      <c r="AG486" s="83"/>
      <c r="AH486" s="84"/>
      <c r="AI486" s="83"/>
      <c r="AJ486" s="83"/>
      <c r="AK486" s="84"/>
      <c r="AL486" s="83"/>
      <c r="AM486" s="83"/>
      <c r="AN486" s="84"/>
      <c r="AO486" s="83"/>
      <c r="AP486" s="83"/>
      <c r="AQ486" s="83"/>
      <c r="AR486" s="83"/>
    </row>
    <row r="487" spans="1:44" x14ac:dyDescent="0.25">
      <c r="A487" s="80"/>
      <c r="B487" s="80"/>
      <c r="C487" s="80"/>
      <c r="D487" s="80"/>
      <c r="E487" s="80"/>
      <c r="F487" s="80"/>
      <c r="G487" s="80"/>
      <c r="H487" s="80"/>
      <c r="I487" s="80"/>
      <c r="J487" s="80"/>
      <c r="K487" s="81"/>
      <c r="L487" s="80"/>
      <c r="M487" s="81"/>
      <c r="N487" s="81"/>
      <c r="O487" s="81"/>
      <c r="P487" s="82"/>
      <c r="Q487" s="82"/>
      <c r="R487" s="82"/>
      <c r="S487" s="81"/>
      <c r="T487" s="81"/>
      <c r="U487" s="80"/>
      <c r="V487" s="80"/>
      <c r="W487" s="83"/>
      <c r="X487" s="83"/>
      <c r="Y487" s="83"/>
      <c r="Z487" s="83"/>
      <c r="AA487" s="83"/>
      <c r="AB487" s="51"/>
      <c r="AC487" s="83"/>
      <c r="AD487" s="83"/>
      <c r="AE487" s="84"/>
      <c r="AF487" s="83"/>
      <c r="AG487" s="83"/>
      <c r="AH487" s="84"/>
      <c r="AI487" s="83"/>
      <c r="AJ487" s="83"/>
      <c r="AK487" s="84"/>
      <c r="AL487" s="83"/>
      <c r="AM487" s="83"/>
      <c r="AN487" s="84"/>
      <c r="AO487" s="83"/>
      <c r="AP487" s="83"/>
      <c r="AQ487" s="83"/>
      <c r="AR487" s="83"/>
    </row>
    <row r="488" spans="1:44" x14ac:dyDescent="0.25">
      <c r="A488" s="80"/>
      <c r="B488" s="80"/>
      <c r="C488" s="80"/>
      <c r="D488" s="80"/>
      <c r="E488" s="80"/>
      <c r="F488" s="80"/>
      <c r="G488" s="80"/>
      <c r="H488" s="80"/>
      <c r="I488" s="80"/>
      <c r="J488" s="80"/>
      <c r="K488" s="81"/>
      <c r="L488" s="80"/>
      <c r="M488" s="81"/>
      <c r="N488" s="81"/>
      <c r="O488" s="81"/>
      <c r="P488" s="82"/>
      <c r="Q488" s="82"/>
      <c r="R488" s="82"/>
      <c r="S488" s="81"/>
      <c r="T488" s="81"/>
      <c r="U488" s="80"/>
      <c r="V488" s="80"/>
      <c r="W488" s="83"/>
      <c r="X488" s="83"/>
      <c r="Y488" s="83"/>
      <c r="Z488" s="83"/>
      <c r="AA488" s="83"/>
      <c r="AB488" s="51"/>
      <c r="AC488" s="83"/>
      <c r="AD488" s="83"/>
      <c r="AE488" s="84"/>
      <c r="AF488" s="83"/>
      <c r="AG488" s="83"/>
      <c r="AH488" s="84"/>
      <c r="AI488" s="83"/>
      <c r="AJ488" s="83"/>
      <c r="AK488" s="84"/>
      <c r="AL488" s="83"/>
      <c r="AM488" s="83"/>
      <c r="AN488" s="84"/>
      <c r="AO488" s="83"/>
      <c r="AP488" s="83"/>
      <c r="AQ488" s="83"/>
      <c r="AR488" s="83"/>
    </row>
    <row r="489" spans="1:44" x14ac:dyDescent="0.25">
      <c r="A489" s="80"/>
      <c r="B489" s="80"/>
      <c r="C489" s="80"/>
      <c r="D489" s="80"/>
      <c r="E489" s="80"/>
      <c r="F489" s="80"/>
      <c r="G489" s="80"/>
      <c r="H489" s="80"/>
      <c r="I489" s="80"/>
      <c r="J489" s="80"/>
      <c r="K489" s="81"/>
      <c r="L489" s="80"/>
      <c r="M489" s="81"/>
      <c r="N489" s="81"/>
      <c r="O489" s="81"/>
      <c r="P489" s="82"/>
      <c r="Q489" s="82"/>
      <c r="R489" s="82"/>
      <c r="S489" s="81"/>
      <c r="T489" s="81"/>
      <c r="U489" s="80"/>
      <c r="V489" s="80"/>
      <c r="W489" s="83"/>
      <c r="X489" s="83"/>
      <c r="Y489" s="83"/>
      <c r="Z489" s="83"/>
      <c r="AA489" s="83"/>
      <c r="AB489" s="51"/>
      <c r="AC489" s="83"/>
      <c r="AD489" s="83"/>
      <c r="AE489" s="84"/>
      <c r="AF489" s="83"/>
      <c r="AG489" s="83"/>
      <c r="AH489" s="84"/>
      <c r="AI489" s="83"/>
      <c r="AJ489" s="83"/>
      <c r="AK489" s="84"/>
      <c r="AL489" s="83"/>
      <c r="AM489" s="83"/>
      <c r="AN489" s="84"/>
      <c r="AO489" s="83"/>
      <c r="AP489" s="83"/>
      <c r="AQ489" s="83"/>
      <c r="AR489" s="83"/>
    </row>
    <row r="490" spans="1:44" x14ac:dyDescent="0.25">
      <c r="A490" s="80"/>
      <c r="B490" s="80"/>
      <c r="C490" s="80"/>
      <c r="D490" s="80"/>
      <c r="E490" s="80"/>
      <c r="F490" s="80"/>
      <c r="G490" s="80"/>
      <c r="H490" s="80"/>
      <c r="I490" s="80"/>
      <c r="J490" s="80"/>
      <c r="K490" s="81"/>
      <c r="L490" s="80"/>
      <c r="M490" s="81"/>
      <c r="N490" s="81"/>
      <c r="O490" s="81"/>
      <c r="P490" s="82"/>
      <c r="Q490" s="82"/>
      <c r="R490" s="82"/>
      <c r="S490" s="81"/>
      <c r="T490" s="81"/>
      <c r="U490" s="80"/>
      <c r="V490" s="80"/>
      <c r="W490" s="83"/>
      <c r="X490" s="83"/>
      <c r="Y490" s="83"/>
      <c r="Z490" s="83"/>
      <c r="AA490" s="83"/>
      <c r="AB490" s="51"/>
      <c r="AC490" s="83"/>
      <c r="AD490" s="83"/>
      <c r="AE490" s="84"/>
      <c r="AF490" s="83"/>
      <c r="AG490" s="83"/>
      <c r="AH490" s="84"/>
      <c r="AI490" s="83"/>
      <c r="AJ490" s="83"/>
      <c r="AK490" s="84"/>
      <c r="AL490" s="83"/>
      <c r="AM490" s="83"/>
      <c r="AN490" s="84"/>
      <c r="AO490" s="83"/>
      <c r="AP490" s="83"/>
      <c r="AQ490" s="83"/>
      <c r="AR490" s="83"/>
    </row>
    <row r="491" spans="1:44" x14ac:dyDescent="0.25">
      <c r="A491" s="80"/>
      <c r="B491" s="80"/>
      <c r="C491" s="80"/>
      <c r="D491" s="80"/>
      <c r="E491" s="80"/>
      <c r="F491" s="80"/>
      <c r="G491" s="80"/>
      <c r="H491" s="80"/>
      <c r="I491" s="80"/>
      <c r="J491" s="80"/>
      <c r="K491" s="81"/>
      <c r="L491" s="80"/>
      <c r="M491" s="81"/>
      <c r="N491" s="81"/>
      <c r="O491" s="81"/>
      <c r="P491" s="82"/>
      <c r="Q491" s="82"/>
      <c r="R491" s="82"/>
      <c r="S491" s="81"/>
      <c r="T491" s="81"/>
      <c r="U491" s="80"/>
      <c r="V491" s="80"/>
      <c r="W491" s="83"/>
      <c r="X491" s="83"/>
      <c r="Y491" s="83"/>
      <c r="Z491" s="83"/>
      <c r="AA491" s="83"/>
      <c r="AB491" s="51"/>
      <c r="AC491" s="83"/>
      <c r="AD491" s="83"/>
      <c r="AE491" s="84"/>
      <c r="AF491" s="83"/>
      <c r="AG491" s="83"/>
      <c r="AH491" s="84"/>
      <c r="AI491" s="83"/>
      <c r="AJ491" s="83"/>
      <c r="AK491" s="84"/>
      <c r="AL491" s="83"/>
      <c r="AM491" s="83"/>
      <c r="AN491" s="84"/>
      <c r="AO491" s="83"/>
      <c r="AP491" s="83"/>
      <c r="AQ491" s="83"/>
      <c r="AR491" s="83"/>
    </row>
    <row r="492" spans="1:44" x14ac:dyDescent="0.25">
      <c r="A492" s="80"/>
      <c r="B492" s="80"/>
      <c r="C492" s="80"/>
      <c r="D492" s="80"/>
      <c r="E492" s="80"/>
      <c r="F492" s="80"/>
      <c r="G492" s="80"/>
      <c r="H492" s="80"/>
      <c r="I492" s="80"/>
      <c r="J492" s="80"/>
      <c r="K492" s="81"/>
      <c r="L492" s="80"/>
      <c r="M492" s="81"/>
      <c r="N492" s="81"/>
      <c r="O492" s="81"/>
      <c r="P492" s="82"/>
      <c r="Q492" s="82"/>
      <c r="R492" s="82"/>
      <c r="S492" s="81"/>
      <c r="T492" s="81"/>
      <c r="U492" s="80"/>
      <c r="V492" s="80"/>
      <c r="W492" s="83"/>
      <c r="X492" s="83"/>
      <c r="Y492" s="83"/>
      <c r="Z492" s="83"/>
      <c r="AA492" s="83"/>
      <c r="AB492" s="51"/>
      <c r="AC492" s="83"/>
      <c r="AD492" s="83"/>
      <c r="AE492" s="84"/>
      <c r="AF492" s="83"/>
      <c r="AG492" s="83"/>
      <c r="AH492" s="84"/>
      <c r="AI492" s="83"/>
      <c r="AJ492" s="83"/>
      <c r="AK492" s="84"/>
      <c r="AL492" s="83"/>
      <c r="AM492" s="83"/>
      <c r="AN492" s="84"/>
      <c r="AO492" s="83"/>
      <c r="AP492" s="83"/>
      <c r="AQ492" s="83"/>
      <c r="AR492" s="83"/>
    </row>
    <row r="493" spans="1:44" x14ac:dyDescent="0.25">
      <c r="A493" s="80"/>
      <c r="B493" s="80"/>
      <c r="C493" s="80"/>
      <c r="D493" s="80"/>
      <c r="E493" s="80"/>
      <c r="F493" s="80"/>
      <c r="G493" s="80"/>
      <c r="H493" s="80"/>
      <c r="I493" s="80"/>
      <c r="J493" s="80"/>
      <c r="K493" s="81"/>
      <c r="L493" s="80"/>
      <c r="M493" s="81"/>
      <c r="N493" s="81"/>
      <c r="O493" s="81"/>
      <c r="P493" s="82"/>
      <c r="Q493" s="82"/>
      <c r="R493" s="82"/>
      <c r="S493" s="81"/>
      <c r="T493" s="81"/>
      <c r="U493" s="80"/>
      <c r="V493" s="80"/>
      <c r="W493" s="83"/>
      <c r="X493" s="83"/>
      <c r="Y493" s="83"/>
      <c r="Z493" s="83"/>
      <c r="AA493" s="83"/>
      <c r="AB493" s="51"/>
      <c r="AC493" s="83"/>
      <c r="AD493" s="83"/>
      <c r="AE493" s="84"/>
      <c r="AF493" s="83"/>
      <c r="AG493" s="83"/>
      <c r="AH493" s="84"/>
      <c r="AI493" s="83"/>
      <c r="AJ493" s="83"/>
      <c r="AK493" s="84"/>
      <c r="AL493" s="83"/>
      <c r="AM493" s="83"/>
      <c r="AN493" s="84"/>
      <c r="AO493" s="83"/>
      <c r="AP493" s="83"/>
      <c r="AQ493" s="83"/>
      <c r="AR493" s="83"/>
    </row>
    <row r="494" spans="1:44" x14ac:dyDescent="0.25">
      <c r="A494" s="80"/>
      <c r="B494" s="80"/>
      <c r="C494" s="80"/>
      <c r="D494" s="80"/>
      <c r="E494" s="80"/>
      <c r="F494" s="80"/>
      <c r="G494" s="80"/>
      <c r="H494" s="80"/>
      <c r="I494" s="80"/>
      <c r="J494" s="80"/>
      <c r="K494" s="81"/>
      <c r="L494" s="80"/>
      <c r="M494" s="81"/>
      <c r="N494" s="81"/>
      <c r="O494" s="81"/>
      <c r="P494" s="82"/>
      <c r="Q494" s="82"/>
      <c r="R494" s="82"/>
      <c r="S494" s="81"/>
      <c r="T494" s="81"/>
      <c r="U494" s="80"/>
      <c r="V494" s="80"/>
      <c r="W494" s="83"/>
      <c r="X494" s="83"/>
      <c r="Y494" s="83"/>
      <c r="Z494" s="83"/>
      <c r="AA494" s="83"/>
      <c r="AB494" s="51"/>
      <c r="AC494" s="83"/>
      <c r="AD494" s="83"/>
      <c r="AE494" s="84"/>
      <c r="AF494" s="83"/>
      <c r="AG494" s="83"/>
      <c r="AH494" s="84"/>
      <c r="AI494" s="83"/>
      <c r="AJ494" s="83"/>
      <c r="AK494" s="84"/>
      <c r="AL494" s="83"/>
      <c r="AM494" s="83"/>
      <c r="AN494" s="84"/>
      <c r="AO494" s="83"/>
      <c r="AP494" s="83"/>
      <c r="AQ494" s="83"/>
      <c r="AR494" s="83"/>
    </row>
    <row r="495" spans="1:44" x14ac:dyDescent="0.25">
      <c r="A495" s="80"/>
      <c r="B495" s="80"/>
      <c r="C495" s="80"/>
      <c r="D495" s="80"/>
      <c r="E495" s="80"/>
      <c r="F495" s="80"/>
      <c r="G495" s="80"/>
      <c r="H495" s="80"/>
      <c r="I495" s="80"/>
      <c r="J495" s="80"/>
      <c r="K495" s="81"/>
      <c r="L495" s="80"/>
      <c r="M495" s="81"/>
      <c r="N495" s="81"/>
      <c r="O495" s="81"/>
      <c r="P495" s="82"/>
      <c r="Q495" s="82"/>
      <c r="R495" s="82"/>
      <c r="S495" s="81"/>
      <c r="T495" s="81"/>
      <c r="U495" s="80"/>
      <c r="V495" s="80"/>
      <c r="W495" s="83"/>
      <c r="X495" s="83"/>
      <c r="Y495" s="83"/>
      <c r="Z495" s="83"/>
      <c r="AA495" s="83"/>
      <c r="AB495" s="51"/>
      <c r="AC495" s="83"/>
      <c r="AD495" s="83"/>
      <c r="AE495" s="84"/>
      <c r="AF495" s="83"/>
      <c r="AG495" s="83"/>
      <c r="AH495" s="84"/>
      <c r="AI495" s="83"/>
      <c r="AJ495" s="83"/>
      <c r="AK495" s="84"/>
      <c r="AL495" s="83"/>
      <c r="AM495" s="83"/>
      <c r="AN495" s="84"/>
      <c r="AO495" s="83"/>
      <c r="AP495" s="83"/>
      <c r="AQ495" s="83"/>
      <c r="AR495" s="83"/>
    </row>
    <row r="496" spans="1:44" x14ac:dyDescent="0.25">
      <c r="A496" s="80"/>
      <c r="B496" s="80"/>
      <c r="C496" s="80"/>
      <c r="D496" s="80"/>
      <c r="E496" s="80"/>
      <c r="F496" s="80"/>
      <c r="G496" s="80"/>
      <c r="H496" s="80"/>
      <c r="I496" s="80"/>
      <c r="J496" s="80"/>
      <c r="K496" s="81"/>
      <c r="L496" s="80"/>
      <c r="M496" s="81"/>
      <c r="N496" s="81"/>
      <c r="O496" s="81"/>
      <c r="P496" s="82"/>
      <c r="Q496" s="82"/>
      <c r="R496" s="82"/>
      <c r="S496" s="81"/>
      <c r="T496" s="81"/>
      <c r="U496" s="80"/>
      <c r="V496" s="80"/>
      <c r="W496" s="83"/>
      <c r="X496" s="83"/>
      <c r="Y496" s="83"/>
      <c r="Z496" s="83"/>
      <c r="AA496" s="83"/>
      <c r="AB496" s="51"/>
      <c r="AC496" s="83"/>
      <c r="AD496" s="83"/>
      <c r="AE496" s="84"/>
      <c r="AF496" s="83"/>
      <c r="AG496" s="83"/>
      <c r="AH496" s="84"/>
      <c r="AI496" s="83"/>
      <c r="AJ496" s="83"/>
      <c r="AK496" s="84"/>
      <c r="AL496" s="83"/>
      <c r="AM496" s="83"/>
      <c r="AN496" s="84"/>
      <c r="AO496" s="83"/>
      <c r="AP496" s="83"/>
      <c r="AQ496" s="83"/>
      <c r="AR496" s="83"/>
    </row>
    <row r="497" spans="1:44" x14ac:dyDescent="0.25">
      <c r="A497" s="80"/>
      <c r="B497" s="80"/>
      <c r="C497" s="80"/>
      <c r="D497" s="80"/>
      <c r="E497" s="80"/>
      <c r="F497" s="80"/>
      <c r="G497" s="80"/>
      <c r="H497" s="80"/>
      <c r="I497" s="80"/>
      <c r="J497" s="80"/>
      <c r="K497" s="81"/>
      <c r="L497" s="80"/>
      <c r="M497" s="81"/>
      <c r="N497" s="81"/>
      <c r="O497" s="81"/>
      <c r="P497" s="82"/>
      <c r="Q497" s="82"/>
      <c r="R497" s="82"/>
      <c r="S497" s="81"/>
      <c r="T497" s="81"/>
      <c r="U497" s="80"/>
      <c r="V497" s="80"/>
      <c r="W497" s="83"/>
      <c r="X497" s="83"/>
      <c r="Y497" s="83"/>
      <c r="Z497" s="83"/>
      <c r="AA497" s="83"/>
      <c r="AB497" s="51"/>
      <c r="AC497" s="83"/>
      <c r="AD497" s="83"/>
      <c r="AE497" s="84"/>
      <c r="AF497" s="83"/>
      <c r="AG497" s="83"/>
      <c r="AH497" s="84"/>
      <c r="AI497" s="83"/>
      <c r="AJ497" s="83"/>
      <c r="AK497" s="84"/>
      <c r="AL497" s="83"/>
      <c r="AM497" s="83"/>
      <c r="AN497" s="84"/>
      <c r="AO497" s="83"/>
      <c r="AP497" s="83"/>
      <c r="AQ497" s="83"/>
      <c r="AR497" s="83"/>
    </row>
    <row r="498" spans="1:44" x14ac:dyDescent="0.25">
      <c r="A498" s="80"/>
      <c r="B498" s="80"/>
      <c r="C498" s="80"/>
      <c r="D498" s="80"/>
      <c r="E498" s="80"/>
      <c r="F498" s="80"/>
      <c r="G498" s="80"/>
      <c r="H498" s="80"/>
      <c r="I498" s="80"/>
      <c r="J498" s="80"/>
      <c r="K498" s="81"/>
      <c r="L498" s="80"/>
      <c r="M498" s="81"/>
      <c r="N498" s="81"/>
      <c r="O498" s="81"/>
      <c r="P498" s="82"/>
      <c r="Q498" s="82"/>
      <c r="R498" s="82"/>
      <c r="S498" s="81"/>
      <c r="T498" s="81"/>
      <c r="U498" s="80"/>
      <c r="V498" s="80"/>
      <c r="W498" s="83"/>
      <c r="X498" s="83"/>
      <c r="Y498" s="83"/>
      <c r="Z498" s="83"/>
      <c r="AA498" s="83"/>
      <c r="AB498" s="51"/>
      <c r="AC498" s="83"/>
      <c r="AD498" s="83"/>
      <c r="AE498" s="84"/>
      <c r="AF498" s="83"/>
      <c r="AG498" s="83"/>
      <c r="AH498" s="84"/>
      <c r="AI498" s="83"/>
      <c r="AJ498" s="83"/>
      <c r="AK498" s="84"/>
      <c r="AL498" s="83"/>
      <c r="AM498" s="83"/>
      <c r="AN498" s="84"/>
      <c r="AO498" s="83"/>
      <c r="AP498" s="83"/>
      <c r="AQ498" s="83"/>
      <c r="AR498" s="83"/>
    </row>
    <row r="499" spans="1:44" x14ac:dyDescent="0.25">
      <c r="A499" s="80"/>
      <c r="B499" s="80"/>
      <c r="C499" s="80"/>
      <c r="D499" s="80"/>
      <c r="E499" s="80"/>
      <c r="F499" s="80"/>
      <c r="G499" s="80"/>
      <c r="H499" s="80"/>
      <c r="I499" s="80"/>
      <c r="J499" s="80"/>
      <c r="K499" s="81"/>
      <c r="L499" s="80"/>
      <c r="M499" s="81"/>
      <c r="N499" s="81"/>
      <c r="O499" s="81"/>
      <c r="P499" s="82"/>
      <c r="Q499" s="82"/>
      <c r="R499" s="82"/>
      <c r="S499" s="81"/>
      <c r="T499" s="81"/>
      <c r="U499" s="80"/>
      <c r="V499" s="80"/>
      <c r="W499" s="83"/>
      <c r="X499" s="83"/>
      <c r="Y499" s="83"/>
      <c r="Z499" s="83"/>
      <c r="AA499" s="83"/>
      <c r="AB499" s="51"/>
      <c r="AC499" s="83"/>
      <c r="AD499" s="83"/>
      <c r="AE499" s="84"/>
      <c r="AF499" s="83"/>
      <c r="AG499" s="83"/>
      <c r="AH499" s="84"/>
      <c r="AI499" s="83"/>
      <c r="AJ499" s="83"/>
      <c r="AK499" s="84"/>
      <c r="AL499" s="83"/>
      <c r="AM499" s="83"/>
      <c r="AN499" s="84"/>
      <c r="AO499" s="83"/>
      <c r="AP499" s="83"/>
      <c r="AQ499" s="83"/>
      <c r="AR499" s="83"/>
    </row>
    <row r="500" spans="1:44" x14ac:dyDescent="0.25">
      <c r="A500" s="80"/>
      <c r="B500" s="80"/>
      <c r="C500" s="80"/>
      <c r="D500" s="80"/>
      <c r="E500" s="80"/>
      <c r="F500" s="80"/>
      <c r="G500" s="80"/>
      <c r="H500" s="80"/>
      <c r="I500" s="80"/>
      <c r="J500" s="80"/>
      <c r="K500" s="81"/>
      <c r="L500" s="80"/>
      <c r="M500" s="81"/>
      <c r="N500" s="81"/>
      <c r="O500" s="81"/>
      <c r="P500" s="82"/>
      <c r="Q500" s="82"/>
      <c r="R500" s="82"/>
      <c r="S500" s="81"/>
      <c r="T500" s="81"/>
      <c r="U500" s="80"/>
      <c r="V500" s="80"/>
      <c r="W500" s="83"/>
      <c r="X500" s="83"/>
      <c r="Y500" s="83"/>
      <c r="Z500" s="83"/>
      <c r="AA500" s="83"/>
      <c r="AB500" s="51"/>
      <c r="AC500" s="83"/>
      <c r="AD500" s="83"/>
      <c r="AE500" s="84"/>
      <c r="AF500" s="83"/>
      <c r="AG500" s="83"/>
      <c r="AH500" s="84"/>
      <c r="AI500" s="83"/>
      <c r="AJ500" s="83"/>
      <c r="AK500" s="84"/>
      <c r="AL500" s="83"/>
      <c r="AM500" s="83"/>
      <c r="AN500" s="84"/>
      <c r="AO500" s="83"/>
      <c r="AP500" s="83"/>
      <c r="AQ500" s="83"/>
      <c r="AR500" s="83"/>
    </row>
    <row r="501" spans="1:44" x14ac:dyDescent="0.25">
      <c r="A501" s="80"/>
      <c r="B501" s="80"/>
      <c r="C501" s="80"/>
      <c r="D501" s="80"/>
      <c r="E501" s="80"/>
      <c r="F501" s="80"/>
      <c r="G501" s="80"/>
      <c r="H501" s="80"/>
      <c r="I501" s="80"/>
      <c r="J501" s="80"/>
      <c r="K501" s="81"/>
      <c r="L501" s="80"/>
      <c r="M501" s="81"/>
      <c r="N501" s="81"/>
      <c r="O501" s="81"/>
      <c r="P501" s="82"/>
      <c r="Q501" s="82"/>
      <c r="R501" s="82"/>
      <c r="S501" s="81"/>
      <c r="T501" s="81"/>
      <c r="U501" s="80"/>
      <c r="V501" s="80"/>
      <c r="W501" s="83"/>
      <c r="X501" s="83"/>
      <c r="Y501" s="83"/>
      <c r="Z501" s="83"/>
      <c r="AA501" s="83"/>
      <c r="AB501" s="51"/>
      <c r="AC501" s="83"/>
      <c r="AD501" s="83"/>
      <c r="AE501" s="84"/>
      <c r="AF501" s="83"/>
      <c r="AG501" s="83"/>
      <c r="AH501" s="84"/>
      <c r="AI501" s="83"/>
      <c r="AJ501" s="83"/>
      <c r="AK501" s="84"/>
      <c r="AL501" s="83"/>
      <c r="AM501" s="83"/>
      <c r="AN501" s="84"/>
      <c r="AO501" s="83"/>
      <c r="AP501" s="83"/>
      <c r="AQ501" s="83"/>
      <c r="AR501" s="83"/>
    </row>
    <row r="502" spans="1:44" x14ac:dyDescent="0.25">
      <c r="A502" s="80"/>
      <c r="B502" s="80"/>
      <c r="C502" s="80"/>
      <c r="D502" s="80"/>
      <c r="E502" s="80"/>
      <c r="F502" s="80"/>
      <c r="G502" s="80"/>
      <c r="H502" s="80"/>
      <c r="I502" s="80"/>
      <c r="J502" s="80"/>
      <c r="K502" s="81"/>
      <c r="L502" s="80"/>
      <c r="M502" s="81"/>
      <c r="N502" s="81"/>
      <c r="O502" s="81"/>
      <c r="P502" s="82"/>
      <c r="Q502" s="82"/>
      <c r="R502" s="82"/>
      <c r="S502" s="81"/>
      <c r="T502" s="81"/>
      <c r="U502" s="80"/>
      <c r="V502" s="80"/>
      <c r="W502" s="83"/>
      <c r="X502" s="83"/>
      <c r="Y502" s="83"/>
      <c r="Z502" s="83"/>
      <c r="AA502" s="83"/>
      <c r="AB502" s="51"/>
      <c r="AC502" s="83"/>
      <c r="AD502" s="83"/>
      <c r="AE502" s="84"/>
      <c r="AF502" s="83"/>
      <c r="AG502" s="83"/>
      <c r="AH502" s="84"/>
      <c r="AI502" s="83"/>
      <c r="AJ502" s="83"/>
      <c r="AK502" s="84"/>
      <c r="AL502" s="83"/>
      <c r="AM502" s="83"/>
      <c r="AN502" s="84"/>
      <c r="AO502" s="83"/>
      <c r="AP502" s="83"/>
      <c r="AQ502" s="83"/>
      <c r="AR502" s="83"/>
    </row>
    <row r="503" spans="1:44" x14ac:dyDescent="0.25">
      <c r="A503" s="80"/>
      <c r="B503" s="80"/>
      <c r="C503" s="80"/>
      <c r="D503" s="80"/>
      <c r="E503" s="80"/>
      <c r="F503" s="80"/>
      <c r="G503" s="80"/>
      <c r="H503" s="80"/>
      <c r="I503" s="80"/>
      <c r="J503" s="80"/>
      <c r="K503" s="81"/>
      <c r="L503" s="80"/>
      <c r="M503" s="81"/>
      <c r="N503" s="81"/>
      <c r="O503" s="81"/>
      <c r="P503" s="82"/>
      <c r="Q503" s="82"/>
      <c r="R503" s="82"/>
      <c r="S503" s="81"/>
      <c r="T503" s="81"/>
      <c r="U503" s="80"/>
      <c r="V503" s="80"/>
      <c r="W503" s="83"/>
      <c r="X503" s="83"/>
      <c r="Y503" s="83"/>
      <c r="Z503" s="83"/>
      <c r="AA503" s="83"/>
      <c r="AB503" s="51"/>
      <c r="AC503" s="83"/>
      <c r="AD503" s="83"/>
      <c r="AE503" s="84"/>
      <c r="AF503" s="83"/>
      <c r="AG503" s="83"/>
      <c r="AH503" s="84"/>
      <c r="AI503" s="83"/>
      <c r="AJ503" s="83"/>
      <c r="AK503" s="84"/>
      <c r="AL503" s="83"/>
      <c r="AM503" s="83"/>
      <c r="AN503" s="84"/>
      <c r="AO503" s="83"/>
      <c r="AP503" s="83"/>
      <c r="AQ503" s="83"/>
      <c r="AR503" s="83"/>
    </row>
    <row r="504" spans="1:44" x14ac:dyDescent="0.25">
      <c r="A504" s="80"/>
      <c r="B504" s="80"/>
      <c r="C504" s="80"/>
      <c r="D504" s="80"/>
      <c r="E504" s="80"/>
      <c r="F504" s="80"/>
      <c r="G504" s="80"/>
      <c r="H504" s="80"/>
      <c r="I504" s="80"/>
      <c r="J504" s="80"/>
      <c r="K504" s="81"/>
      <c r="L504" s="80"/>
      <c r="M504" s="81"/>
      <c r="N504" s="81"/>
      <c r="O504" s="81"/>
      <c r="P504" s="82"/>
      <c r="Q504" s="82"/>
      <c r="R504" s="82"/>
      <c r="S504" s="81"/>
      <c r="T504" s="81"/>
      <c r="U504" s="80"/>
      <c r="V504" s="80"/>
      <c r="W504" s="83"/>
      <c r="X504" s="83"/>
      <c r="Y504" s="83"/>
      <c r="Z504" s="83"/>
      <c r="AA504" s="83"/>
      <c r="AB504" s="51"/>
      <c r="AC504" s="83"/>
      <c r="AD504" s="83"/>
      <c r="AE504" s="84"/>
      <c r="AF504" s="83"/>
      <c r="AG504" s="83"/>
      <c r="AH504" s="84"/>
      <c r="AI504" s="83"/>
      <c r="AJ504" s="83"/>
      <c r="AK504" s="84"/>
      <c r="AL504" s="83"/>
      <c r="AM504" s="83"/>
      <c r="AN504" s="84"/>
      <c r="AO504" s="83"/>
      <c r="AP504" s="83"/>
      <c r="AQ504" s="83"/>
      <c r="AR504" s="83"/>
    </row>
    <row r="505" spans="1:44" x14ac:dyDescent="0.25">
      <c r="A505" s="80"/>
      <c r="B505" s="80"/>
      <c r="C505" s="80"/>
      <c r="D505" s="80"/>
      <c r="E505" s="80"/>
      <c r="F505" s="80"/>
      <c r="G505" s="80"/>
      <c r="H505" s="80"/>
      <c r="I505" s="80"/>
      <c r="J505" s="80"/>
      <c r="K505" s="81"/>
      <c r="L505" s="80"/>
      <c r="M505" s="81"/>
      <c r="N505" s="81"/>
      <c r="O505" s="81"/>
      <c r="P505" s="82"/>
      <c r="Q505" s="82"/>
      <c r="R505" s="82"/>
      <c r="S505" s="81"/>
      <c r="T505" s="81"/>
      <c r="U505" s="80"/>
      <c r="V505" s="80"/>
      <c r="W505" s="83"/>
      <c r="X505" s="83"/>
      <c r="Y505" s="83"/>
      <c r="Z505" s="83"/>
      <c r="AA505" s="83"/>
      <c r="AB505" s="51"/>
      <c r="AC505" s="83"/>
      <c r="AD505" s="83"/>
      <c r="AE505" s="84"/>
      <c r="AF505" s="83"/>
      <c r="AG505" s="83"/>
      <c r="AH505" s="84"/>
      <c r="AI505" s="83"/>
      <c r="AJ505" s="83"/>
      <c r="AK505" s="84"/>
      <c r="AL505" s="83"/>
      <c r="AM505" s="83"/>
      <c r="AN505" s="84"/>
      <c r="AO505" s="83"/>
      <c r="AP505" s="83"/>
      <c r="AQ505" s="83"/>
      <c r="AR505" s="83"/>
    </row>
    <row r="506" spans="1:44" x14ac:dyDescent="0.25">
      <c r="A506" s="80"/>
      <c r="B506" s="80"/>
      <c r="C506" s="80"/>
      <c r="D506" s="80"/>
      <c r="E506" s="80"/>
      <c r="F506" s="80"/>
      <c r="G506" s="80"/>
      <c r="H506" s="80"/>
      <c r="I506" s="80"/>
      <c r="J506" s="80"/>
      <c r="K506" s="81"/>
      <c r="L506" s="80"/>
      <c r="M506" s="81"/>
      <c r="N506" s="81"/>
      <c r="O506" s="81"/>
      <c r="P506" s="82"/>
      <c r="Q506" s="82"/>
      <c r="R506" s="82"/>
      <c r="S506" s="81"/>
      <c r="T506" s="81"/>
      <c r="U506" s="80"/>
      <c r="V506" s="80"/>
      <c r="W506" s="83"/>
      <c r="X506" s="83"/>
      <c r="Y506" s="83"/>
      <c r="Z506" s="83"/>
      <c r="AA506" s="83"/>
      <c r="AB506" s="51"/>
      <c r="AC506" s="83"/>
      <c r="AD506" s="83"/>
      <c r="AE506" s="84"/>
      <c r="AF506" s="83"/>
      <c r="AG506" s="83"/>
      <c r="AH506" s="84"/>
      <c r="AI506" s="83"/>
      <c r="AJ506" s="83"/>
      <c r="AK506" s="84"/>
      <c r="AL506" s="83"/>
      <c r="AM506" s="83"/>
      <c r="AN506" s="84"/>
      <c r="AO506" s="83"/>
      <c r="AP506" s="83"/>
      <c r="AQ506" s="83"/>
      <c r="AR506" s="83"/>
    </row>
    <row r="507" spans="1:44" x14ac:dyDescent="0.25">
      <c r="A507" s="80"/>
      <c r="B507" s="80"/>
      <c r="C507" s="80"/>
      <c r="D507" s="80"/>
      <c r="E507" s="80"/>
      <c r="F507" s="80"/>
      <c r="G507" s="80"/>
      <c r="H507" s="80"/>
      <c r="I507" s="80"/>
      <c r="J507" s="80"/>
      <c r="K507" s="81"/>
      <c r="L507" s="80"/>
      <c r="M507" s="81"/>
      <c r="N507" s="81"/>
      <c r="O507" s="81"/>
      <c r="P507" s="82"/>
      <c r="Q507" s="82"/>
      <c r="R507" s="82"/>
      <c r="S507" s="81"/>
      <c r="T507" s="81"/>
      <c r="U507" s="80"/>
      <c r="V507" s="80"/>
      <c r="W507" s="83"/>
      <c r="X507" s="83"/>
      <c r="Y507" s="83"/>
      <c r="Z507" s="83"/>
      <c r="AA507" s="83"/>
      <c r="AB507" s="51"/>
      <c r="AC507" s="83"/>
      <c r="AD507" s="83"/>
      <c r="AE507" s="84"/>
      <c r="AF507" s="83"/>
      <c r="AG507" s="83"/>
      <c r="AH507" s="84"/>
      <c r="AI507" s="83"/>
      <c r="AJ507" s="83"/>
      <c r="AK507" s="84"/>
      <c r="AL507" s="83"/>
      <c r="AM507" s="83"/>
      <c r="AN507" s="84"/>
      <c r="AO507" s="83"/>
      <c r="AP507" s="83"/>
      <c r="AQ507" s="83"/>
      <c r="AR507" s="83"/>
    </row>
    <row r="508" spans="1:44" x14ac:dyDescent="0.25">
      <c r="A508" s="80"/>
      <c r="B508" s="80"/>
      <c r="C508" s="80"/>
      <c r="D508" s="80"/>
      <c r="E508" s="80"/>
      <c r="F508" s="80"/>
      <c r="G508" s="80"/>
      <c r="H508" s="80"/>
      <c r="I508" s="80"/>
      <c r="J508" s="80"/>
      <c r="K508" s="81"/>
      <c r="L508" s="80"/>
      <c r="M508" s="81"/>
      <c r="N508" s="81"/>
      <c r="O508" s="81"/>
      <c r="P508" s="82"/>
      <c r="Q508" s="82"/>
      <c r="R508" s="82"/>
      <c r="S508" s="81"/>
      <c r="T508" s="81"/>
      <c r="U508" s="80"/>
      <c r="V508" s="80"/>
      <c r="W508" s="83"/>
      <c r="X508" s="83"/>
      <c r="Y508" s="83"/>
      <c r="Z508" s="83"/>
      <c r="AA508" s="83"/>
      <c r="AB508" s="51"/>
      <c r="AC508" s="83"/>
      <c r="AD508" s="83"/>
      <c r="AE508" s="84"/>
      <c r="AF508" s="83"/>
      <c r="AG508" s="83"/>
      <c r="AH508" s="84"/>
      <c r="AI508" s="83"/>
      <c r="AJ508" s="83"/>
      <c r="AK508" s="84"/>
      <c r="AL508" s="83"/>
      <c r="AM508" s="83"/>
      <c r="AN508" s="84"/>
      <c r="AO508" s="83"/>
      <c r="AP508" s="83"/>
      <c r="AQ508" s="83"/>
      <c r="AR508" s="83"/>
    </row>
    <row r="509" spans="1:44" x14ac:dyDescent="0.25">
      <c r="A509" s="80"/>
      <c r="B509" s="80"/>
      <c r="C509" s="80"/>
      <c r="D509" s="80"/>
      <c r="E509" s="80"/>
      <c r="F509" s="80"/>
      <c r="G509" s="80"/>
      <c r="H509" s="80"/>
      <c r="I509" s="80"/>
      <c r="J509" s="80"/>
      <c r="K509" s="81"/>
      <c r="L509" s="80"/>
      <c r="M509" s="81"/>
      <c r="N509" s="81"/>
      <c r="O509" s="81"/>
      <c r="P509" s="82"/>
      <c r="Q509" s="82"/>
      <c r="R509" s="82"/>
      <c r="S509" s="81"/>
      <c r="T509" s="81"/>
      <c r="U509" s="80"/>
      <c r="V509" s="80"/>
      <c r="W509" s="83"/>
      <c r="X509" s="83"/>
      <c r="Y509" s="83"/>
      <c r="Z509" s="83"/>
      <c r="AA509" s="83"/>
      <c r="AB509" s="51"/>
      <c r="AC509" s="83"/>
      <c r="AD509" s="83"/>
      <c r="AE509" s="84"/>
      <c r="AF509" s="83"/>
      <c r="AG509" s="83"/>
      <c r="AH509" s="84"/>
      <c r="AI509" s="83"/>
      <c r="AJ509" s="83"/>
      <c r="AK509" s="84"/>
      <c r="AL509" s="83"/>
      <c r="AM509" s="83"/>
      <c r="AN509" s="84"/>
      <c r="AO509" s="83"/>
      <c r="AP509" s="83"/>
      <c r="AQ509" s="83"/>
      <c r="AR509" s="83"/>
    </row>
    <row r="510" spans="1:44" x14ac:dyDescent="0.25">
      <c r="A510" s="80"/>
      <c r="B510" s="80"/>
      <c r="C510" s="80"/>
      <c r="D510" s="80"/>
      <c r="E510" s="80"/>
      <c r="F510" s="80"/>
      <c r="G510" s="80"/>
      <c r="H510" s="80"/>
      <c r="I510" s="80"/>
      <c r="J510" s="80"/>
      <c r="K510" s="81"/>
      <c r="L510" s="80"/>
      <c r="M510" s="81"/>
      <c r="N510" s="81"/>
      <c r="O510" s="81"/>
      <c r="P510" s="82"/>
      <c r="Q510" s="82"/>
      <c r="R510" s="82"/>
      <c r="S510" s="81"/>
      <c r="T510" s="81"/>
      <c r="U510" s="80"/>
      <c r="V510" s="80"/>
      <c r="W510" s="83"/>
      <c r="X510" s="83"/>
      <c r="Y510" s="83"/>
      <c r="Z510" s="83"/>
      <c r="AA510" s="83"/>
      <c r="AB510" s="51"/>
      <c r="AC510" s="83"/>
      <c r="AD510" s="83"/>
      <c r="AE510" s="84"/>
      <c r="AF510" s="83"/>
      <c r="AG510" s="83"/>
      <c r="AH510" s="84"/>
      <c r="AI510" s="83"/>
      <c r="AJ510" s="83"/>
      <c r="AK510" s="84"/>
      <c r="AL510" s="83"/>
      <c r="AM510" s="83"/>
      <c r="AN510" s="84"/>
      <c r="AO510" s="83"/>
      <c r="AP510" s="83"/>
      <c r="AQ510" s="83"/>
      <c r="AR510" s="83"/>
    </row>
    <row r="511" spans="1:44" x14ac:dyDescent="0.25">
      <c r="A511" s="80"/>
      <c r="B511" s="80"/>
      <c r="C511" s="80"/>
      <c r="D511" s="80"/>
      <c r="E511" s="80"/>
      <c r="F511" s="80"/>
      <c r="G511" s="80"/>
      <c r="H511" s="80"/>
      <c r="I511" s="80"/>
      <c r="J511" s="80"/>
      <c r="K511" s="81"/>
      <c r="L511" s="80"/>
      <c r="M511" s="81"/>
      <c r="N511" s="81"/>
      <c r="O511" s="81"/>
      <c r="P511" s="82"/>
      <c r="Q511" s="82"/>
      <c r="R511" s="82"/>
      <c r="S511" s="81"/>
      <c r="T511" s="81"/>
      <c r="U511" s="80"/>
      <c r="V511" s="80"/>
      <c r="W511" s="83"/>
      <c r="X511" s="83"/>
      <c r="Y511" s="83"/>
      <c r="Z511" s="83"/>
      <c r="AA511" s="83"/>
      <c r="AB511" s="51"/>
      <c r="AC511" s="83"/>
      <c r="AD511" s="83"/>
      <c r="AE511" s="84"/>
      <c r="AF511" s="83"/>
      <c r="AG511" s="83"/>
      <c r="AH511" s="84"/>
      <c r="AI511" s="83"/>
      <c r="AJ511" s="83"/>
      <c r="AK511" s="84"/>
      <c r="AL511" s="83"/>
      <c r="AM511" s="83"/>
      <c r="AN511" s="84"/>
      <c r="AO511" s="83"/>
      <c r="AP511" s="83"/>
      <c r="AQ511" s="83"/>
      <c r="AR511" s="83"/>
    </row>
    <row r="512" spans="1:44" x14ac:dyDescent="0.25">
      <c r="A512" s="80"/>
      <c r="B512" s="80"/>
      <c r="C512" s="80"/>
      <c r="D512" s="80"/>
      <c r="E512" s="80"/>
      <c r="F512" s="80"/>
      <c r="G512" s="80"/>
      <c r="H512" s="80"/>
      <c r="I512" s="80"/>
      <c r="J512" s="80"/>
      <c r="K512" s="81"/>
      <c r="L512" s="80"/>
      <c r="M512" s="81"/>
      <c r="N512" s="81"/>
      <c r="O512" s="81"/>
      <c r="P512" s="82"/>
      <c r="Q512" s="82"/>
      <c r="R512" s="82"/>
      <c r="S512" s="81"/>
      <c r="T512" s="81"/>
      <c r="U512" s="80"/>
      <c r="V512" s="80"/>
      <c r="W512" s="83"/>
      <c r="X512" s="83"/>
      <c r="Y512" s="83"/>
      <c r="Z512" s="83"/>
      <c r="AA512" s="83"/>
      <c r="AB512" s="51"/>
      <c r="AC512" s="83"/>
      <c r="AD512" s="83"/>
      <c r="AE512" s="84"/>
      <c r="AF512" s="83"/>
      <c r="AG512" s="83"/>
      <c r="AH512" s="84"/>
      <c r="AI512" s="83"/>
      <c r="AJ512" s="83"/>
      <c r="AK512" s="84"/>
      <c r="AL512" s="83"/>
      <c r="AM512" s="83"/>
      <c r="AN512" s="84"/>
      <c r="AO512" s="83"/>
      <c r="AP512" s="83"/>
      <c r="AQ512" s="83"/>
      <c r="AR512" s="83"/>
    </row>
    <row r="513" spans="1:44" x14ac:dyDescent="0.25">
      <c r="A513" s="80"/>
      <c r="B513" s="80"/>
      <c r="C513" s="80"/>
      <c r="D513" s="80"/>
      <c r="E513" s="80"/>
      <c r="F513" s="80"/>
      <c r="G513" s="80"/>
      <c r="H513" s="80"/>
      <c r="I513" s="80"/>
      <c r="J513" s="80"/>
      <c r="K513" s="81"/>
      <c r="L513" s="80"/>
      <c r="M513" s="81"/>
      <c r="N513" s="81"/>
      <c r="O513" s="81"/>
      <c r="P513" s="82"/>
      <c r="Q513" s="82"/>
      <c r="R513" s="82"/>
      <c r="S513" s="81"/>
      <c r="T513" s="81"/>
      <c r="U513" s="80"/>
      <c r="V513" s="80"/>
      <c r="W513" s="83"/>
      <c r="X513" s="83"/>
      <c r="Y513" s="83"/>
      <c r="Z513" s="83"/>
      <c r="AA513" s="83"/>
      <c r="AB513" s="51"/>
      <c r="AC513" s="83"/>
      <c r="AD513" s="83"/>
      <c r="AE513" s="84"/>
      <c r="AF513" s="83"/>
      <c r="AG513" s="83"/>
      <c r="AH513" s="84"/>
      <c r="AI513" s="83"/>
      <c r="AJ513" s="83"/>
      <c r="AK513" s="84"/>
      <c r="AL513" s="83"/>
      <c r="AM513" s="83"/>
      <c r="AN513" s="84"/>
      <c r="AO513" s="83"/>
      <c r="AP513" s="83"/>
      <c r="AQ513" s="83"/>
      <c r="AR513" s="83"/>
    </row>
    <row r="514" spans="1:44" x14ac:dyDescent="0.25">
      <c r="A514" s="80"/>
      <c r="B514" s="80"/>
      <c r="C514" s="80"/>
      <c r="D514" s="80"/>
      <c r="E514" s="80"/>
      <c r="F514" s="80"/>
      <c r="G514" s="80"/>
      <c r="H514" s="80"/>
      <c r="I514" s="80"/>
      <c r="J514" s="80"/>
      <c r="K514" s="81"/>
      <c r="L514" s="80"/>
      <c r="M514" s="81"/>
      <c r="N514" s="81"/>
      <c r="O514" s="81"/>
      <c r="P514" s="82"/>
      <c r="Q514" s="82"/>
      <c r="R514" s="82"/>
      <c r="S514" s="81"/>
      <c r="T514" s="81"/>
      <c r="U514" s="80"/>
      <c r="V514" s="80"/>
      <c r="W514" s="83"/>
      <c r="X514" s="83"/>
      <c r="Y514" s="83"/>
      <c r="Z514" s="83"/>
      <c r="AA514" s="83"/>
      <c r="AB514" s="51"/>
      <c r="AC514" s="83"/>
      <c r="AD514" s="83"/>
      <c r="AE514" s="84"/>
      <c r="AF514" s="83"/>
      <c r="AG514" s="83"/>
      <c r="AH514" s="84"/>
      <c r="AI514" s="83"/>
      <c r="AJ514" s="83"/>
      <c r="AK514" s="84"/>
      <c r="AL514" s="83"/>
      <c r="AM514" s="83"/>
      <c r="AN514" s="84"/>
      <c r="AO514" s="83"/>
      <c r="AP514" s="83"/>
      <c r="AQ514" s="83"/>
      <c r="AR514" s="83"/>
    </row>
    <row r="515" spans="1:44" x14ac:dyDescent="0.25">
      <c r="A515" s="80"/>
      <c r="B515" s="80"/>
      <c r="C515" s="80"/>
      <c r="D515" s="80"/>
      <c r="E515" s="80"/>
      <c r="F515" s="80"/>
      <c r="G515" s="80"/>
      <c r="H515" s="80"/>
      <c r="I515" s="80"/>
      <c r="J515" s="80"/>
      <c r="K515" s="81"/>
      <c r="L515" s="80"/>
      <c r="M515" s="81"/>
      <c r="N515" s="81"/>
      <c r="O515" s="81"/>
      <c r="P515" s="82"/>
      <c r="Q515" s="82"/>
      <c r="R515" s="82"/>
      <c r="S515" s="81"/>
      <c r="T515" s="81"/>
      <c r="U515" s="80"/>
      <c r="V515" s="80"/>
      <c r="W515" s="83"/>
      <c r="X515" s="83"/>
      <c r="Y515" s="83"/>
      <c r="Z515" s="83"/>
      <c r="AA515" s="83"/>
      <c r="AB515" s="51"/>
      <c r="AC515" s="83"/>
      <c r="AD515" s="83"/>
      <c r="AE515" s="84"/>
      <c r="AF515" s="83"/>
      <c r="AG515" s="83"/>
      <c r="AH515" s="84"/>
      <c r="AI515" s="83"/>
      <c r="AJ515" s="83"/>
      <c r="AK515" s="84"/>
      <c r="AL515" s="83"/>
      <c r="AM515" s="83"/>
      <c r="AN515" s="84"/>
      <c r="AO515" s="83"/>
      <c r="AP515" s="83"/>
      <c r="AQ515" s="83"/>
      <c r="AR515" s="83"/>
    </row>
    <row r="516" spans="1:44" x14ac:dyDescent="0.25">
      <c r="A516" s="80"/>
      <c r="B516" s="80"/>
      <c r="C516" s="80"/>
      <c r="D516" s="80"/>
      <c r="E516" s="80"/>
      <c r="F516" s="80"/>
      <c r="G516" s="80"/>
      <c r="H516" s="80"/>
      <c r="I516" s="80"/>
      <c r="J516" s="80"/>
      <c r="K516" s="81"/>
      <c r="L516" s="80"/>
      <c r="M516" s="81"/>
      <c r="N516" s="81"/>
      <c r="O516" s="81"/>
      <c r="P516" s="82"/>
      <c r="Q516" s="82"/>
      <c r="R516" s="82"/>
      <c r="S516" s="81"/>
      <c r="T516" s="81"/>
      <c r="U516" s="80"/>
      <c r="V516" s="80"/>
      <c r="W516" s="83"/>
      <c r="X516" s="83"/>
      <c r="Y516" s="83"/>
      <c r="Z516" s="83"/>
      <c r="AA516" s="83"/>
      <c r="AB516" s="51"/>
      <c r="AC516" s="83"/>
      <c r="AD516" s="83"/>
      <c r="AE516" s="84"/>
      <c r="AF516" s="83"/>
      <c r="AG516" s="83"/>
      <c r="AH516" s="84"/>
      <c r="AI516" s="83"/>
      <c r="AJ516" s="83"/>
      <c r="AK516" s="84"/>
      <c r="AL516" s="83"/>
      <c r="AM516" s="83"/>
      <c r="AN516" s="84"/>
      <c r="AO516" s="83"/>
      <c r="AP516" s="83"/>
      <c r="AQ516" s="83"/>
      <c r="AR516" s="83"/>
    </row>
    <row r="517" spans="1:44" x14ac:dyDescent="0.25">
      <c r="A517" s="80"/>
      <c r="B517" s="80"/>
      <c r="C517" s="80"/>
      <c r="D517" s="80"/>
      <c r="E517" s="80"/>
      <c r="F517" s="80"/>
      <c r="G517" s="80"/>
      <c r="H517" s="80"/>
      <c r="I517" s="80"/>
      <c r="J517" s="80"/>
      <c r="K517" s="81"/>
      <c r="L517" s="80"/>
      <c r="M517" s="81"/>
      <c r="N517" s="81"/>
      <c r="O517" s="81"/>
      <c r="P517" s="82"/>
      <c r="Q517" s="82"/>
      <c r="R517" s="82"/>
      <c r="S517" s="81"/>
      <c r="T517" s="81"/>
      <c r="U517" s="80"/>
      <c r="V517" s="80"/>
      <c r="W517" s="83"/>
      <c r="X517" s="83"/>
      <c r="Y517" s="83"/>
      <c r="Z517" s="83"/>
      <c r="AA517" s="83"/>
      <c r="AB517" s="51"/>
      <c r="AC517" s="83"/>
      <c r="AD517" s="83"/>
      <c r="AE517" s="84"/>
      <c r="AF517" s="83"/>
      <c r="AG517" s="83"/>
      <c r="AH517" s="84"/>
      <c r="AI517" s="83"/>
      <c r="AJ517" s="83"/>
      <c r="AK517" s="84"/>
      <c r="AL517" s="83"/>
      <c r="AM517" s="83"/>
      <c r="AN517" s="84"/>
      <c r="AO517" s="83"/>
      <c r="AP517" s="83"/>
      <c r="AQ517" s="83"/>
      <c r="AR517" s="83"/>
    </row>
    <row r="518" spans="1:44" x14ac:dyDescent="0.25">
      <c r="A518" s="80"/>
      <c r="B518" s="80"/>
      <c r="C518" s="80"/>
      <c r="D518" s="80"/>
      <c r="E518" s="80"/>
      <c r="F518" s="80"/>
      <c r="G518" s="80"/>
      <c r="H518" s="80"/>
      <c r="I518" s="80"/>
      <c r="J518" s="80"/>
      <c r="K518" s="81"/>
      <c r="L518" s="80"/>
      <c r="M518" s="81"/>
      <c r="N518" s="81"/>
      <c r="O518" s="81"/>
      <c r="P518" s="82"/>
      <c r="Q518" s="82"/>
      <c r="R518" s="82"/>
      <c r="S518" s="81"/>
      <c r="T518" s="81"/>
      <c r="U518" s="80"/>
      <c r="V518" s="80"/>
      <c r="W518" s="83"/>
      <c r="X518" s="83"/>
      <c r="Y518" s="83"/>
      <c r="Z518" s="83"/>
      <c r="AA518" s="83"/>
      <c r="AB518" s="51"/>
      <c r="AC518" s="83"/>
      <c r="AD518" s="83"/>
      <c r="AE518" s="84"/>
      <c r="AF518" s="83"/>
      <c r="AG518" s="83"/>
      <c r="AH518" s="84"/>
      <c r="AI518" s="83"/>
      <c r="AJ518" s="83"/>
      <c r="AK518" s="84"/>
      <c r="AL518" s="83"/>
      <c r="AM518" s="83"/>
      <c r="AN518" s="84"/>
      <c r="AO518" s="83"/>
      <c r="AP518" s="83"/>
      <c r="AQ518" s="83"/>
      <c r="AR518" s="83"/>
    </row>
    <row r="519" spans="1:44" x14ac:dyDescent="0.25">
      <c r="A519" s="80"/>
      <c r="B519" s="80"/>
      <c r="C519" s="80"/>
      <c r="D519" s="80"/>
      <c r="E519" s="80"/>
      <c r="F519" s="80"/>
      <c r="G519" s="80"/>
      <c r="H519" s="80"/>
      <c r="I519" s="80"/>
      <c r="J519" s="80"/>
      <c r="K519" s="81"/>
      <c r="L519" s="80"/>
      <c r="M519" s="81"/>
      <c r="N519" s="81"/>
      <c r="O519" s="81"/>
      <c r="P519" s="82"/>
      <c r="Q519" s="82"/>
      <c r="R519" s="82"/>
      <c r="S519" s="81"/>
      <c r="T519" s="81"/>
      <c r="U519" s="80"/>
      <c r="V519" s="80"/>
      <c r="W519" s="83"/>
      <c r="X519" s="83"/>
      <c r="Y519" s="83"/>
      <c r="Z519" s="83"/>
      <c r="AA519" s="83"/>
      <c r="AB519" s="51"/>
      <c r="AC519" s="83"/>
      <c r="AD519" s="83"/>
      <c r="AE519" s="84"/>
      <c r="AF519" s="83"/>
      <c r="AG519" s="83"/>
      <c r="AH519" s="84"/>
      <c r="AI519" s="83"/>
      <c r="AJ519" s="83"/>
      <c r="AK519" s="84"/>
      <c r="AL519" s="83"/>
      <c r="AM519" s="83"/>
      <c r="AN519" s="84"/>
      <c r="AO519" s="83"/>
      <c r="AP519" s="83"/>
      <c r="AQ519" s="83"/>
      <c r="AR519" s="83"/>
    </row>
    <row r="520" spans="1:44" x14ac:dyDescent="0.25">
      <c r="A520" s="80"/>
      <c r="B520" s="80"/>
      <c r="C520" s="80"/>
      <c r="D520" s="80"/>
      <c r="E520" s="80"/>
      <c r="F520" s="80"/>
      <c r="G520" s="80"/>
      <c r="H520" s="80"/>
      <c r="I520" s="80"/>
      <c r="J520" s="80"/>
      <c r="K520" s="81"/>
      <c r="L520" s="80"/>
      <c r="M520" s="81"/>
      <c r="N520" s="81"/>
      <c r="O520" s="81"/>
      <c r="P520" s="82"/>
      <c r="Q520" s="82"/>
      <c r="R520" s="82"/>
      <c r="S520" s="81"/>
      <c r="T520" s="81"/>
      <c r="U520" s="80"/>
      <c r="V520" s="80"/>
      <c r="W520" s="83"/>
      <c r="X520" s="83"/>
      <c r="Y520" s="83"/>
      <c r="Z520" s="83"/>
      <c r="AA520" s="83"/>
      <c r="AB520" s="51"/>
      <c r="AC520" s="83"/>
      <c r="AD520" s="83"/>
      <c r="AE520" s="84"/>
      <c r="AF520" s="83"/>
      <c r="AG520" s="83"/>
      <c r="AH520" s="84"/>
      <c r="AI520" s="83"/>
      <c r="AJ520" s="83"/>
      <c r="AK520" s="84"/>
      <c r="AL520" s="83"/>
      <c r="AM520" s="83"/>
      <c r="AN520" s="84"/>
      <c r="AO520" s="83"/>
      <c r="AP520" s="83"/>
      <c r="AQ520" s="83"/>
      <c r="AR520" s="83"/>
    </row>
    <row r="521" spans="1:44" x14ac:dyDescent="0.25">
      <c r="A521" s="80"/>
      <c r="B521" s="80"/>
      <c r="C521" s="80"/>
      <c r="D521" s="80"/>
      <c r="E521" s="80"/>
      <c r="F521" s="80"/>
      <c r="G521" s="80"/>
      <c r="H521" s="80"/>
      <c r="I521" s="80"/>
      <c r="J521" s="80"/>
      <c r="K521" s="81"/>
      <c r="L521" s="80"/>
      <c r="M521" s="81"/>
      <c r="N521" s="81"/>
      <c r="O521" s="81"/>
      <c r="P521" s="82"/>
      <c r="Q521" s="82"/>
      <c r="R521" s="82"/>
      <c r="S521" s="81"/>
      <c r="T521" s="81"/>
      <c r="U521" s="80"/>
      <c r="V521" s="80"/>
      <c r="W521" s="83"/>
      <c r="X521" s="83"/>
      <c r="Y521" s="83"/>
      <c r="Z521" s="83"/>
      <c r="AA521" s="83"/>
      <c r="AB521" s="51"/>
      <c r="AC521" s="83"/>
      <c r="AD521" s="83"/>
      <c r="AE521" s="84"/>
      <c r="AF521" s="83"/>
      <c r="AG521" s="83"/>
      <c r="AH521" s="84"/>
      <c r="AI521" s="83"/>
      <c r="AJ521" s="83"/>
      <c r="AK521" s="84"/>
      <c r="AL521" s="83"/>
      <c r="AM521" s="83"/>
      <c r="AN521" s="84"/>
      <c r="AO521" s="83"/>
      <c r="AP521" s="83"/>
      <c r="AQ521" s="83"/>
      <c r="AR521" s="83"/>
    </row>
    <row r="522" spans="1:44" x14ac:dyDescent="0.25">
      <c r="A522" s="80"/>
      <c r="B522" s="80"/>
      <c r="C522" s="80"/>
      <c r="D522" s="80"/>
      <c r="E522" s="80"/>
      <c r="F522" s="80"/>
      <c r="G522" s="80"/>
      <c r="H522" s="80"/>
      <c r="I522" s="80"/>
      <c r="J522" s="80"/>
      <c r="K522" s="81"/>
      <c r="L522" s="80"/>
      <c r="M522" s="81"/>
      <c r="N522" s="81"/>
      <c r="O522" s="81"/>
      <c r="P522" s="82"/>
      <c r="Q522" s="82"/>
      <c r="R522" s="82"/>
      <c r="S522" s="81"/>
      <c r="T522" s="81"/>
      <c r="U522" s="80"/>
      <c r="V522" s="80"/>
      <c r="W522" s="83"/>
      <c r="X522" s="83"/>
      <c r="Y522" s="83"/>
      <c r="Z522" s="83"/>
      <c r="AA522" s="83"/>
      <c r="AB522" s="51"/>
      <c r="AC522" s="83"/>
      <c r="AD522" s="83"/>
      <c r="AE522" s="84"/>
      <c r="AF522" s="83"/>
      <c r="AG522" s="83"/>
      <c r="AH522" s="84"/>
      <c r="AI522" s="83"/>
      <c r="AJ522" s="83"/>
      <c r="AK522" s="84"/>
      <c r="AL522" s="83"/>
      <c r="AM522" s="83"/>
      <c r="AN522" s="84"/>
      <c r="AO522" s="83"/>
      <c r="AP522" s="83"/>
      <c r="AQ522" s="83"/>
      <c r="AR522" s="83"/>
    </row>
    <row r="523" spans="1:44" x14ac:dyDescent="0.25">
      <c r="A523" s="80"/>
      <c r="B523" s="80"/>
      <c r="C523" s="80"/>
      <c r="D523" s="80"/>
      <c r="E523" s="80"/>
      <c r="F523" s="80"/>
      <c r="G523" s="80"/>
      <c r="H523" s="80"/>
      <c r="I523" s="80"/>
      <c r="J523" s="80"/>
      <c r="K523" s="81"/>
      <c r="L523" s="80"/>
      <c r="M523" s="81"/>
      <c r="N523" s="81"/>
      <c r="O523" s="81"/>
      <c r="P523" s="82"/>
      <c r="Q523" s="82"/>
      <c r="R523" s="82"/>
      <c r="S523" s="81"/>
      <c r="T523" s="81"/>
      <c r="U523" s="80"/>
      <c r="V523" s="80"/>
      <c r="W523" s="83"/>
      <c r="X523" s="83"/>
      <c r="Y523" s="83"/>
      <c r="Z523" s="83"/>
      <c r="AA523" s="83"/>
      <c r="AB523" s="51"/>
      <c r="AC523" s="83"/>
      <c r="AD523" s="83"/>
      <c r="AE523" s="84"/>
      <c r="AF523" s="83"/>
      <c r="AG523" s="83"/>
      <c r="AH523" s="84"/>
      <c r="AI523" s="83"/>
      <c r="AJ523" s="83"/>
      <c r="AK523" s="84"/>
      <c r="AL523" s="83"/>
      <c r="AM523" s="83"/>
      <c r="AN523" s="84"/>
      <c r="AO523" s="83"/>
      <c r="AP523" s="83"/>
      <c r="AQ523" s="83"/>
      <c r="AR523" s="83"/>
    </row>
    <row r="524" spans="1:44" x14ac:dyDescent="0.25">
      <c r="A524" s="80"/>
      <c r="B524" s="80"/>
      <c r="C524" s="80"/>
      <c r="D524" s="80"/>
      <c r="E524" s="80"/>
      <c r="F524" s="80"/>
      <c r="G524" s="80"/>
      <c r="H524" s="80"/>
      <c r="I524" s="80"/>
      <c r="J524" s="80"/>
      <c r="K524" s="81"/>
      <c r="L524" s="80"/>
      <c r="M524" s="81"/>
      <c r="N524" s="81"/>
      <c r="O524" s="81"/>
      <c r="P524" s="82"/>
      <c r="Q524" s="82"/>
      <c r="R524" s="82"/>
      <c r="S524" s="81"/>
      <c r="T524" s="81"/>
      <c r="U524" s="80"/>
      <c r="V524" s="80"/>
      <c r="W524" s="83"/>
      <c r="X524" s="83"/>
      <c r="Y524" s="83"/>
      <c r="Z524" s="83"/>
      <c r="AA524" s="83"/>
      <c r="AB524" s="51"/>
      <c r="AC524" s="83"/>
      <c r="AD524" s="83"/>
      <c r="AE524" s="84"/>
      <c r="AF524" s="83"/>
      <c r="AG524" s="83"/>
      <c r="AH524" s="84"/>
      <c r="AI524" s="83"/>
      <c r="AJ524" s="83"/>
      <c r="AK524" s="84"/>
      <c r="AL524" s="83"/>
      <c r="AM524" s="83"/>
      <c r="AN524" s="84"/>
      <c r="AO524" s="83"/>
      <c r="AP524" s="83"/>
      <c r="AQ524" s="83"/>
      <c r="AR524" s="83"/>
    </row>
    <row r="525" spans="1:44" x14ac:dyDescent="0.25">
      <c r="A525" s="80"/>
      <c r="B525" s="80"/>
      <c r="C525" s="80"/>
      <c r="D525" s="80"/>
      <c r="E525" s="80"/>
      <c r="F525" s="80"/>
      <c r="G525" s="80"/>
      <c r="H525" s="80"/>
      <c r="I525" s="80"/>
      <c r="J525" s="80"/>
      <c r="K525" s="81"/>
      <c r="L525" s="80"/>
      <c r="M525" s="81"/>
      <c r="N525" s="81"/>
      <c r="O525" s="81"/>
      <c r="P525" s="82"/>
      <c r="Q525" s="82"/>
      <c r="R525" s="82"/>
      <c r="S525" s="81"/>
      <c r="T525" s="81"/>
      <c r="U525" s="80"/>
      <c r="V525" s="80"/>
      <c r="W525" s="83"/>
      <c r="X525" s="83"/>
      <c r="Y525" s="83"/>
      <c r="Z525" s="83"/>
      <c r="AA525" s="83"/>
      <c r="AB525" s="51"/>
      <c r="AC525" s="83"/>
      <c r="AD525" s="83"/>
      <c r="AE525" s="84"/>
      <c r="AF525" s="83"/>
      <c r="AG525" s="83"/>
      <c r="AH525" s="84"/>
      <c r="AI525" s="83"/>
      <c r="AJ525" s="83"/>
      <c r="AK525" s="84"/>
      <c r="AL525" s="83"/>
      <c r="AM525" s="83"/>
      <c r="AN525" s="84"/>
      <c r="AO525" s="83"/>
      <c r="AP525" s="83"/>
      <c r="AQ525" s="83"/>
      <c r="AR525" s="83"/>
    </row>
    <row r="526" spans="1:44" x14ac:dyDescent="0.25">
      <c r="A526" s="80"/>
      <c r="B526" s="80"/>
      <c r="C526" s="80"/>
      <c r="D526" s="80"/>
      <c r="E526" s="80"/>
      <c r="F526" s="80"/>
      <c r="G526" s="80"/>
      <c r="H526" s="80"/>
      <c r="I526" s="80"/>
      <c r="J526" s="80"/>
      <c r="K526" s="81"/>
      <c r="L526" s="80"/>
      <c r="M526" s="81"/>
      <c r="N526" s="81"/>
      <c r="O526" s="81"/>
      <c r="P526" s="82"/>
      <c r="Q526" s="82"/>
      <c r="R526" s="82"/>
      <c r="S526" s="81"/>
      <c r="T526" s="81"/>
      <c r="U526" s="80"/>
      <c r="V526" s="80"/>
      <c r="W526" s="83"/>
      <c r="X526" s="83"/>
      <c r="Y526" s="83"/>
      <c r="Z526" s="83"/>
      <c r="AA526" s="83"/>
      <c r="AB526" s="51"/>
      <c r="AC526" s="83"/>
      <c r="AD526" s="83"/>
      <c r="AE526" s="84"/>
      <c r="AF526" s="83"/>
      <c r="AG526" s="83"/>
      <c r="AH526" s="84"/>
      <c r="AI526" s="83"/>
      <c r="AJ526" s="83"/>
      <c r="AK526" s="84"/>
      <c r="AL526" s="83"/>
      <c r="AM526" s="83"/>
      <c r="AN526" s="84"/>
      <c r="AO526" s="83"/>
      <c r="AP526" s="83"/>
      <c r="AQ526" s="83"/>
      <c r="AR526" s="83"/>
    </row>
    <row r="527" spans="1:44" x14ac:dyDescent="0.25">
      <c r="A527" s="80"/>
      <c r="B527" s="80"/>
      <c r="C527" s="80"/>
      <c r="D527" s="80"/>
      <c r="E527" s="80"/>
      <c r="F527" s="80"/>
      <c r="G527" s="80"/>
      <c r="H527" s="80"/>
      <c r="I527" s="80"/>
      <c r="J527" s="80"/>
      <c r="K527" s="81"/>
      <c r="L527" s="80"/>
      <c r="M527" s="81"/>
      <c r="N527" s="81"/>
      <c r="O527" s="81"/>
      <c r="P527" s="82"/>
      <c r="Q527" s="82"/>
      <c r="R527" s="82"/>
      <c r="S527" s="81"/>
      <c r="T527" s="81"/>
      <c r="U527" s="80"/>
      <c r="V527" s="80"/>
      <c r="W527" s="83"/>
      <c r="X527" s="83"/>
      <c r="Y527" s="83"/>
      <c r="Z527" s="83"/>
      <c r="AA527" s="83"/>
      <c r="AB527" s="51"/>
      <c r="AC527" s="83"/>
      <c r="AD527" s="83"/>
      <c r="AE527" s="84"/>
      <c r="AF527" s="83"/>
      <c r="AG527" s="83"/>
      <c r="AH527" s="84"/>
      <c r="AI527" s="83"/>
      <c r="AJ527" s="83"/>
      <c r="AK527" s="84"/>
      <c r="AL527" s="83"/>
      <c r="AM527" s="83"/>
      <c r="AN527" s="84"/>
      <c r="AO527" s="83"/>
      <c r="AP527" s="83"/>
      <c r="AQ527" s="83"/>
      <c r="AR527" s="83"/>
    </row>
    <row r="528" spans="1:44" x14ac:dyDescent="0.25">
      <c r="A528" s="80"/>
      <c r="B528" s="80"/>
      <c r="C528" s="80"/>
      <c r="D528" s="80"/>
      <c r="E528" s="80"/>
      <c r="F528" s="80"/>
      <c r="G528" s="80"/>
      <c r="H528" s="80"/>
      <c r="I528" s="80"/>
      <c r="J528" s="80"/>
      <c r="K528" s="81"/>
      <c r="L528" s="80"/>
      <c r="M528" s="81"/>
      <c r="N528" s="81"/>
      <c r="O528" s="81"/>
      <c r="P528" s="82"/>
      <c r="Q528" s="82"/>
      <c r="R528" s="82"/>
      <c r="S528" s="81"/>
      <c r="T528" s="81"/>
      <c r="U528" s="80"/>
      <c r="V528" s="80"/>
      <c r="W528" s="83"/>
      <c r="X528" s="83"/>
      <c r="Y528" s="83"/>
      <c r="Z528" s="83"/>
      <c r="AA528" s="83"/>
      <c r="AB528" s="51"/>
      <c r="AC528" s="83"/>
      <c r="AD528" s="83"/>
      <c r="AE528" s="84"/>
      <c r="AF528" s="83"/>
      <c r="AG528" s="83"/>
      <c r="AH528" s="84"/>
      <c r="AI528" s="83"/>
      <c r="AJ528" s="83"/>
      <c r="AK528" s="84"/>
      <c r="AL528" s="83"/>
      <c r="AM528" s="83"/>
      <c r="AN528" s="84"/>
      <c r="AO528" s="83"/>
      <c r="AP528" s="83"/>
      <c r="AQ528" s="83"/>
      <c r="AR528" s="83"/>
    </row>
    <row r="529" spans="1:44" x14ac:dyDescent="0.25">
      <c r="A529" s="80"/>
      <c r="B529" s="80"/>
      <c r="C529" s="80"/>
      <c r="D529" s="80"/>
      <c r="E529" s="80"/>
      <c r="F529" s="80"/>
      <c r="G529" s="80"/>
      <c r="H529" s="80"/>
      <c r="I529" s="80"/>
      <c r="J529" s="80"/>
      <c r="K529" s="81"/>
      <c r="L529" s="80"/>
      <c r="M529" s="81"/>
      <c r="N529" s="81"/>
      <c r="O529" s="81"/>
      <c r="P529" s="82"/>
      <c r="Q529" s="82"/>
      <c r="R529" s="82"/>
      <c r="S529" s="81"/>
      <c r="T529" s="81"/>
      <c r="U529" s="80"/>
      <c r="V529" s="80"/>
      <c r="W529" s="83"/>
      <c r="X529" s="83"/>
      <c r="Y529" s="83"/>
      <c r="Z529" s="83"/>
      <c r="AA529" s="83"/>
      <c r="AB529" s="51"/>
      <c r="AC529" s="83"/>
      <c r="AD529" s="83"/>
      <c r="AE529" s="84"/>
      <c r="AF529" s="83"/>
      <c r="AG529" s="83"/>
      <c r="AH529" s="84"/>
      <c r="AI529" s="83"/>
      <c r="AJ529" s="83"/>
      <c r="AK529" s="84"/>
      <c r="AL529" s="83"/>
      <c r="AM529" s="83"/>
      <c r="AN529" s="84"/>
      <c r="AO529" s="83"/>
      <c r="AP529" s="83"/>
      <c r="AQ529" s="83"/>
      <c r="AR529" s="83"/>
    </row>
    <row r="530" spans="1:44" x14ac:dyDescent="0.25">
      <c r="A530" s="80"/>
      <c r="B530" s="80"/>
      <c r="C530" s="80"/>
      <c r="D530" s="80"/>
      <c r="E530" s="80"/>
      <c r="F530" s="80"/>
      <c r="G530" s="80"/>
      <c r="H530" s="80"/>
      <c r="I530" s="80"/>
      <c r="J530" s="80"/>
      <c r="K530" s="81"/>
      <c r="L530" s="80"/>
      <c r="M530" s="81"/>
      <c r="N530" s="81"/>
      <c r="O530" s="81"/>
      <c r="P530" s="82"/>
      <c r="Q530" s="82"/>
      <c r="R530" s="82"/>
      <c r="S530" s="81"/>
      <c r="T530" s="81"/>
      <c r="U530" s="80"/>
      <c r="V530" s="80"/>
      <c r="W530" s="83"/>
      <c r="X530" s="83"/>
      <c r="Y530" s="83"/>
      <c r="Z530" s="83"/>
      <c r="AA530" s="83"/>
      <c r="AB530" s="51"/>
      <c r="AC530" s="83"/>
      <c r="AD530" s="83"/>
      <c r="AE530" s="84"/>
      <c r="AF530" s="83"/>
      <c r="AG530" s="83"/>
      <c r="AH530" s="84"/>
      <c r="AI530" s="83"/>
      <c r="AJ530" s="83"/>
      <c r="AK530" s="84"/>
      <c r="AL530" s="83"/>
      <c r="AM530" s="83"/>
      <c r="AN530" s="84"/>
      <c r="AO530" s="83"/>
      <c r="AP530" s="83"/>
      <c r="AQ530" s="83"/>
      <c r="AR530" s="83"/>
    </row>
    <row r="531" spans="1:44" x14ac:dyDescent="0.25">
      <c r="A531" s="80"/>
      <c r="B531" s="80"/>
      <c r="C531" s="80"/>
      <c r="D531" s="80"/>
      <c r="E531" s="80"/>
      <c r="F531" s="80"/>
      <c r="G531" s="80"/>
      <c r="H531" s="80"/>
      <c r="I531" s="80"/>
      <c r="J531" s="80"/>
      <c r="K531" s="81"/>
      <c r="L531" s="80"/>
      <c r="M531" s="81"/>
      <c r="N531" s="81"/>
      <c r="O531" s="81"/>
      <c r="P531" s="82"/>
      <c r="Q531" s="82"/>
      <c r="R531" s="82"/>
      <c r="S531" s="81"/>
      <c r="T531" s="81"/>
      <c r="U531" s="80"/>
      <c r="V531" s="80"/>
      <c r="W531" s="83"/>
      <c r="X531" s="83"/>
      <c r="Y531" s="83"/>
      <c r="Z531" s="83"/>
      <c r="AA531" s="83"/>
      <c r="AB531" s="51"/>
      <c r="AC531" s="83"/>
      <c r="AD531" s="83"/>
      <c r="AE531" s="84"/>
      <c r="AF531" s="83"/>
      <c r="AG531" s="83"/>
      <c r="AH531" s="84"/>
      <c r="AI531" s="83"/>
      <c r="AJ531" s="83"/>
      <c r="AK531" s="84"/>
      <c r="AL531" s="83"/>
      <c r="AM531" s="83"/>
      <c r="AN531" s="84"/>
      <c r="AO531" s="83"/>
      <c r="AP531" s="83"/>
      <c r="AQ531" s="83"/>
      <c r="AR531" s="83"/>
    </row>
    <row r="532" spans="1:44" x14ac:dyDescent="0.25">
      <c r="A532" s="80"/>
      <c r="B532" s="80"/>
      <c r="C532" s="80"/>
      <c r="D532" s="80"/>
      <c r="E532" s="80"/>
      <c r="F532" s="80"/>
      <c r="G532" s="80"/>
      <c r="H532" s="80"/>
      <c r="I532" s="80"/>
      <c r="J532" s="80"/>
      <c r="K532" s="81"/>
      <c r="L532" s="80"/>
      <c r="M532" s="81"/>
      <c r="N532" s="81"/>
      <c r="O532" s="81"/>
      <c r="P532" s="82"/>
      <c r="Q532" s="82"/>
      <c r="R532" s="82"/>
      <c r="S532" s="81"/>
      <c r="T532" s="81"/>
      <c r="U532" s="80"/>
      <c r="V532" s="80"/>
      <c r="W532" s="83"/>
      <c r="X532" s="83"/>
      <c r="Y532" s="83"/>
      <c r="Z532" s="83"/>
      <c r="AA532" s="83"/>
      <c r="AB532" s="51"/>
      <c r="AC532" s="83"/>
      <c r="AD532" s="83"/>
      <c r="AE532" s="84"/>
      <c r="AF532" s="83"/>
      <c r="AG532" s="83"/>
      <c r="AH532" s="84"/>
      <c r="AI532" s="83"/>
      <c r="AJ532" s="83"/>
      <c r="AK532" s="84"/>
      <c r="AL532" s="83"/>
      <c r="AM532" s="83"/>
      <c r="AN532" s="84"/>
      <c r="AO532" s="83"/>
      <c r="AP532" s="83"/>
      <c r="AQ532" s="83"/>
      <c r="AR532" s="83"/>
    </row>
    <row r="533" spans="1:44" x14ac:dyDescent="0.25">
      <c r="A533" s="80"/>
      <c r="B533" s="80"/>
      <c r="C533" s="80"/>
      <c r="D533" s="80"/>
      <c r="E533" s="80"/>
      <c r="F533" s="80"/>
      <c r="G533" s="80"/>
      <c r="H533" s="80"/>
      <c r="I533" s="80"/>
      <c r="J533" s="80"/>
      <c r="K533" s="81"/>
      <c r="L533" s="80"/>
      <c r="M533" s="81"/>
      <c r="N533" s="81"/>
      <c r="O533" s="81"/>
      <c r="P533" s="82"/>
      <c r="Q533" s="82"/>
      <c r="R533" s="82"/>
      <c r="S533" s="81"/>
      <c r="T533" s="81"/>
      <c r="U533" s="80"/>
      <c r="V533" s="80"/>
      <c r="W533" s="83"/>
      <c r="X533" s="83"/>
      <c r="Y533" s="83"/>
      <c r="Z533" s="83"/>
      <c r="AA533" s="83"/>
      <c r="AB533" s="51"/>
      <c r="AC533" s="83"/>
      <c r="AD533" s="83"/>
      <c r="AE533" s="84"/>
      <c r="AF533" s="83"/>
      <c r="AG533" s="83"/>
      <c r="AH533" s="84"/>
      <c r="AI533" s="83"/>
      <c r="AJ533" s="83"/>
      <c r="AK533" s="84"/>
      <c r="AL533" s="83"/>
      <c r="AM533" s="83"/>
      <c r="AN533" s="84"/>
      <c r="AO533" s="83"/>
      <c r="AP533" s="83"/>
      <c r="AQ533" s="83"/>
      <c r="AR533" s="83"/>
    </row>
    <row r="534" spans="1:44" x14ac:dyDescent="0.25">
      <c r="A534" s="80"/>
      <c r="B534" s="80"/>
      <c r="C534" s="80"/>
      <c r="D534" s="80"/>
      <c r="E534" s="80"/>
      <c r="F534" s="80"/>
      <c r="G534" s="80"/>
      <c r="H534" s="80"/>
      <c r="I534" s="80"/>
      <c r="J534" s="80"/>
      <c r="K534" s="81"/>
      <c r="L534" s="80"/>
      <c r="M534" s="81"/>
      <c r="N534" s="81"/>
      <c r="O534" s="81"/>
      <c r="P534" s="82"/>
      <c r="Q534" s="82"/>
      <c r="R534" s="82"/>
      <c r="S534" s="81"/>
      <c r="T534" s="81"/>
      <c r="U534" s="80"/>
      <c r="V534" s="80"/>
      <c r="W534" s="83"/>
      <c r="X534" s="83"/>
      <c r="Y534" s="83"/>
      <c r="Z534" s="83"/>
      <c r="AA534" s="83"/>
      <c r="AB534" s="51"/>
      <c r="AC534" s="83"/>
      <c r="AD534" s="83"/>
      <c r="AE534" s="84"/>
      <c r="AF534" s="83"/>
      <c r="AG534" s="83"/>
      <c r="AH534" s="84"/>
      <c r="AI534" s="83"/>
      <c r="AJ534" s="83"/>
      <c r="AK534" s="84"/>
      <c r="AL534" s="83"/>
      <c r="AM534" s="83"/>
      <c r="AN534" s="84"/>
      <c r="AO534" s="83"/>
      <c r="AP534" s="83"/>
      <c r="AQ534" s="83"/>
      <c r="AR534" s="83"/>
    </row>
    <row r="535" spans="1:44" x14ac:dyDescent="0.25">
      <c r="A535" s="80"/>
      <c r="B535" s="80"/>
      <c r="C535" s="80"/>
      <c r="D535" s="80"/>
      <c r="E535" s="80"/>
      <c r="F535" s="80"/>
      <c r="G535" s="80"/>
      <c r="H535" s="80"/>
      <c r="I535" s="80"/>
      <c r="J535" s="80"/>
      <c r="K535" s="81"/>
      <c r="L535" s="80"/>
      <c r="M535" s="81"/>
      <c r="N535" s="81"/>
      <c r="O535" s="81"/>
      <c r="P535" s="82"/>
      <c r="Q535" s="82"/>
      <c r="R535" s="82"/>
      <c r="S535" s="81"/>
      <c r="T535" s="81"/>
      <c r="U535" s="80"/>
      <c r="V535" s="80"/>
      <c r="W535" s="83"/>
      <c r="X535" s="83"/>
      <c r="Y535" s="83"/>
      <c r="Z535" s="83"/>
      <c r="AA535" s="83"/>
      <c r="AB535" s="51"/>
      <c r="AC535" s="83"/>
      <c r="AD535" s="83"/>
      <c r="AE535" s="84"/>
      <c r="AF535" s="83"/>
      <c r="AG535" s="83"/>
      <c r="AH535" s="84"/>
      <c r="AI535" s="83"/>
      <c r="AJ535" s="83"/>
      <c r="AK535" s="84"/>
      <c r="AL535" s="83"/>
      <c r="AM535" s="83"/>
      <c r="AN535" s="84"/>
      <c r="AO535" s="83"/>
      <c r="AP535" s="83"/>
      <c r="AQ535" s="83"/>
      <c r="AR535" s="83"/>
    </row>
    <row r="536" spans="1:44" x14ac:dyDescent="0.25">
      <c r="A536" s="80"/>
      <c r="B536" s="80"/>
      <c r="C536" s="80"/>
      <c r="D536" s="80"/>
      <c r="E536" s="80"/>
      <c r="F536" s="80"/>
      <c r="G536" s="80"/>
      <c r="H536" s="80"/>
      <c r="I536" s="80"/>
      <c r="J536" s="80"/>
      <c r="K536" s="81"/>
      <c r="L536" s="80"/>
      <c r="M536" s="81"/>
      <c r="N536" s="81"/>
      <c r="O536" s="81"/>
      <c r="P536" s="82"/>
      <c r="Q536" s="82"/>
      <c r="R536" s="82"/>
      <c r="S536" s="81"/>
      <c r="T536" s="81"/>
      <c r="U536" s="80"/>
      <c r="V536" s="80"/>
      <c r="W536" s="83"/>
      <c r="X536" s="83"/>
      <c r="Y536" s="83"/>
      <c r="Z536" s="83"/>
      <c r="AA536" s="83"/>
      <c r="AB536" s="51"/>
      <c r="AC536" s="83"/>
      <c r="AD536" s="83"/>
      <c r="AE536" s="84"/>
      <c r="AF536" s="83"/>
      <c r="AG536" s="83"/>
      <c r="AH536" s="84"/>
      <c r="AI536" s="83"/>
      <c r="AJ536" s="83"/>
      <c r="AK536" s="84"/>
      <c r="AL536" s="83"/>
      <c r="AM536" s="83"/>
      <c r="AN536" s="84"/>
      <c r="AO536" s="83"/>
      <c r="AP536" s="83"/>
      <c r="AQ536" s="83"/>
      <c r="AR536" s="83"/>
    </row>
    <row r="537" spans="1:44" x14ac:dyDescent="0.25">
      <c r="A537" s="80"/>
      <c r="B537" s="80"/>
      <c r="C537" s="80"/>
      <c r="D537" s="80"/>
      <c r="E537" s="80"/>
      <c r="F537" s="80"/>
      <c r="G537" s="80"/>
      <c r="H537" s="80"/>
      <c r="I537" s="80"/>
      <c r="J537" s="80"/>
      <c r="K537" s="81"/>
      <c r="L537" s="80"/>
      <c r="M537" s="81"/>
      <c r="N537" s="81"/>
      <c r="O537" s="81"/>
      <c r="P537" s="82"/>
      <c r="Q537" s="82"/>
      <c r="R537" s="82"/>
      <c r="S537" s="81"/>
      <c r="T537" s="81"/>
      <c r="U537" s="80"/>
      <c r="V537" s="80"/>
      <c r="W537" s="83"/>
      <c r="X537" s="83"/>
      <c r="Y537" s="83"/>
      <c r="Z537" s="83"/>
      <c r="AA537" s="83"/>
      <c r="AB537" s="51"/>
      <c r="AC537" s="83"/>
      <c r="AD537" s="83"/>
      <c r="AE537" s="84"/>
      <c r="AF537" s="83"/>
      <c r="AG537" s="83"/>
      <c r="AH537" s="84"/>
      <c r="AI537" s="83"/>
      <c r="AJ537" s="83"/>
      <c r="AK537" s="84"/>
      <c r="AL537" s="83"/>
      <c r="AM537" s="83"/>
      <c r="AN537" s="84"/>
      <c r="AO537" s="83"/>
      <c r="AP537" s="83"/>
      <c r="AQ537" s="83"/>
      <c r="AR537" s="83"/>
    </row>
    <row r="538" spans="1:44" x14ac:dyDescent="0.25">
      <c r="A538" s="80"/>
      <c r="B538" s="80"/>
      <c r="C538" s="80"/>
      <c r="D538" s="80"/>
      <c r="E538" s="80"/>
      <c r="F538" s="80"/>
      <c r="G538" s="80"/>
      <c r="H538" s="80"/>
      <c r="I538" s="80"/>
      <c r="J538" s="80"/>
      <c r="K538" s="81"/>
      <c r="L538" s="80"/>
      <c r="M538" s="81"/>
      <c r="N538" s="81"/>
      <c r="O538" s="81"/>
      <c r="P538" s="82"/>
      <c r="Q538" s="82"/>
      <c r="R538" s="82"/>
      <c r="S538" s="81"/>
      <c r="T538" s="81"/>
      <c r="U538" s="80"/>
      <c r="V538" s="80"/>
      <c r="W538" s="83"/>
      <c r="X538" s="83"/>
      <c r="Y538" s="83"/>
      <c r="Z538" s="83"/>
      <c r="AA538" s="83"/>
      <c r="AB538" s="51"/>
      <c r="AC538" s="83"/>
      <c r="AD538" s="83"/>
      <c r="AE538" s="84"/>
      <c r="AF538" s="83"/>
      <c r="AG538" s="83"/>
      <c r="AH538" s="84"/>
      <c r="AI538" s="83"/>
      <c r="AJ538" s="83"/>
      <c r="AK538" s="84"/>
      <c r="AL538" s="83"/>
      <c r="AM538" s="83"/>
      <c r="AN538" s="84"/>
      <c r="AO538" s="83"/>
      <c r="AP538" s="83"/>
      <c r="AQ538" s="83"/>
      <c r="AR538" s="83"/>
    </row>
    <row r="539" spans="1:44" x14ac:dyDescent="0.25">
      <c r="A539" s="80"/>
      <c r="B539" s="80"/>
      <c r="C539" s="80"/>
      <c r="D539" s="80"/>
      <c r="E539" s="80"/>
      <c r="F539" s="80"/>
      <c r="G539" s="80"/>
      <c r="H539" s="80"/>
      <c r="I539" s="80"/>
      <c r="J539" s="80"/>
      <c r="K539" s="81"/>
      <c r="L539" s="80"/>
      <c r="M539" s="81"/>
      <c r="N539" s="81"/>
      <c r="O539" s="81"/>
      <c r="P539" s="82"/>
      <c r="Q539" s="82"/>
      <c r="R539" s="82"/>
      <c r="S539" s="81"/>
      <c r="T539" s="81"/>
      <c r="U539" s="80"/>
      <c r="V539" s="80"/>
      <c r="W539" s="83"/>
      <c r="X539" s="83"/>
      <c r="Y539" s="83"/>
      <c r="Z539" s="83"/>
      <c r="AA539" s="83"/>
      <c r="AB539" s="51"/>
      <c r="AC539" s="83"/>
      <c r="AD539" s="83"/>
      <c r="AE539" s="84"/>
      <c r="AF539" s="83"/>
      <c r="AG539" s="83"/>
      <c r="AH539" s="84"/>
      <c r="AI539" s="83"/>
      <c r="AJ539" s="83"/>
      <c r="AK539" s="84"/>
      <c r="AL539" s="83"/>
      <c r="AM539" s="83"/>
      <c r="AN539" s="84"/>
      <c r="AO539" s="83"/>
      <c r="AP539" s="83"/>
      <c r="AQ539" s="83"/>
      <c r="AR539" s="83"/>
    </row>
    <row r="540" spans="1:44" x14ac:dyDescent="0.25">
      <c r="A540" s="80"/>
      <c r="B540" s="80"/>
      <c r="C540" s="80"/>
      <c r="D540" s="80"/>
      <c r="E540" s="80"/>
      <c r="F540" s="80"/>
      <c r="G540" s="80"/>
      <c r="H540" s="80"/>
      <c r="I540" s="80"/>
      <c r="J540" s="80"/>
      <c r="K540" s="81"/>
      <c r="L540" s="80"/>
      <c r="M540" s="81"/>
      <c r="N540" s="81"/>
      <c r="O540" s="81"/>
      <c r="P540" s="82"/>
      <c r="Q540" s="82"/>
      <c r="R540" s="82"/>
      <c r="S540" s="81"/>
      <c r="T540" s="81"/>
      <c r="U540" s="80"/>
      <c r="V540" s="80"/>
      <c r="W540" s="83"/>
      <c r="X540" s="83"/>
      <c r="Y540" s="83"/>
      <c r="Z540" s="83"/>
      <c r="AA540" s="83"/>
      <c r="AB540" s="51"/>
      <c r="AC540" s="83"/>
      <c r="AD540" s="83"/>
      <c r="AE540" s="84"/>
      <c r="AF540" s="83"/>
      <c r="AG540" s="83"/>
      <c r="AH540" s="84"/>
      <c r="AI540" s="83"/>
      <c r="AJ540" s="83"/>
      <c r="AK540" s="84"/>
      <c r="AL540" s="83"/>
      <c r="AM540" s="83"/>
      <c r="AN540" s="84"/>
      <c r="AO540" s="83"/>
      <c r="AP540" s="83"/>
      <c r="AQ540" s="83"/>
      <c r="AR540" s="83"/>
    </row>
    <row r="541" spans="1:44" x14ac:dyDescent="0.25">
      <c r="A541" s="80"/>
      <c r="B541" s="80"/>
      <c r="C541" s="80"/>
      <c r="D541" s="80"/>
      <c r="E541" s="80"/>
      <c r="F541" s="80"/>
      <c r="G541" s="80"/>
      <c r="H541" s="80"/>
      <c r="I541" s="80"/>
      <c r="J541" s="80"/>
      <c r="K541" s="81"/>
      <c r="L541" s="80"/>
      <c r="M541" s="81"/>
      <c r="N541" s="81"/>
      <c r="O541" s="81"/>
      <c r="P541" s="82"/>
      <c r="Q541" s="82"/>
      <c r="R541" s="82"/>
      <c r="S541" s="81"/>
      <c r="T541" s="81"/>
      <c r="U541" s="80"/>
      <c r="V541" s="80"/>
      <c r="W541" s="83"/>
      <c r="X541" s="83"/>
      <c r="Y541" s="83"/>
      <c r="Z541" s="83"/>
      <c r="AA541" s="83"/>
      <c r="AB541" s="51"/>
      <c r="AC541" s="83"/>
      <c r="AD541" s="83"/>
      <c r="AE541" s="84"/>
      <c r="AF541" s="83"/>
      <c r="AG541" s="83"/>
      <c r="AH541" s="84"/>
      <c r="AI541" s="83"/>
      <c r="AJ541" s="83"/>
      <c r="AK541" s="84"/>
      <c r="AL541" s="83"/>
      <c r="AM541" s="83"/>
      <c r="AN541" s="84"/>
      <c r="AO541" s="83"/>
      <c r="AP541" s="83"/>
      <c r="AQ541" s="83"/>
      <c r="AR541" s="83"/>
    </row>
    <row r="542" spans="1:44" x14ac:dyDescent="0.25">
      <c r="A542" s="80"/>
      <c r="B542" s="80"/>
      <c r="C542" s="80"/>
      <c r="D542" s="80"/>
      <c r="E542" s="80"/>
      <c r="F542" s="80"/>
      <c r="G542" s="80"/>
      <c r="H542" s="80"/>
      <c r="I542" s="80"/>
      <c r="J542" s="80"/>
      <c r="K542" s="81"/>
      <c r="L542" s="80"/>
      <c r="M542" s="81"/>
      <c r="N542" s="81"/>
      <c r="O542" s="81"/>
      <c r="P542" s="82"/>
      <c r="Q542" s="82"/>
      <c r="R542" s="82"/>
      <c r="S542" s="81"/>
      <c r="T542" s="81"/>
      <c r="U542" s="80"/>
      <c r="V542" s="80"/>
      <c r="W542" s="83"/>
      <c r="X542" s="83"/>
      <c r="Y542" s="83"/>
      <c r="Z542" s="83"/>
      <c r="AA542" s="83"/>
      <c r="AB542" s="51"/>
      <c r="AC542" s="83"/>
      <c r="AD542" s="83"/>
      <c r="AE542" s="84"/>
      <c r="AF542" s="83"/>
      <c r="AG542" s="83"/>
      <c r="AH542" s="84"/>
      <c r="AI542" s="83"/>
      <c r="AJ542" s="83"/>
      <c r="AK542" s="84"/>
      <c r="AL542" s="83"/>
      <c r="AM542" s="83"/>
      <c r="AN542" s="84"/>
      <c r="AO542" s="83"/>
      <c r="AP542" s="83"/>
      <c r="AQ542" s="83"/>
      <c r="AR542" s="83"/>
    </row>
    <row r="543" spans="1:44" x14ac:dyDescent="0.25">
      <c r="A543" s="80"/>
      <c r="B543" s="80"/>
      <c r="C543" s="80"/>
      <c r="D543" s="80"/>
      <c r="E543" s="80"/>
      <c r="F543" s="80"/>
      <c r="G543" s="80"/>
      <c r="H543" s="80"/>
      <c r="I543" s="80"/>
      <c r="J543" s="80"/>
      <c r="K543" s="81"/>
      <c r="L543" s="80"/>
      <c r="M543" s="81"/>
      <c r="N543" s="81"/>
      <c r="O543" s="81"/>
      <c r="P543" s="82"/>
      <c r="Q543" s="82"/>
      <c r="R543" s="82"/>
      <c r="S543" s="81"/>
      <c r="T543" s="81"/>
      <c r="U543" s="80"/>
      <c r="V543" s="80"/>
      <c r="W543" s="83"/>
      <c r="X543" s="83"/>
      <c r="Y543" s="83"/>
      <c r="Z543" s="83"/>
      <c r="AA543" s="83"/>
      <c r="AB543" s="51"/>
      <c r="AC543" s="83"/>
      <c r="AD543" s="83"/>
      <c r="AE543" s="84"/>
      <c r="AF543" s="83"/>
      <c r="AG543" s="83"/>
      <c r="AH543" s="84"/>
      <c r="AI543" s="83"/>
      <c r="AJ543" s="83"/>
      <c r="AK543" s="84"/>
      <c r="AL543" s="83"/>
      <c r="AM543" s="83"/>
      <c r="AN543" s="84"/>
      <c r="AO543" s="83"/>
      <c r="AP543" s="83"/>
      <c r="AQ543" s="83"/>
      <c r="AR543" s="83"/>
    </row>
    <row r="544" spans="1:44" x14ac:dyDescent="0.25">
      <c r="A544" s="80"/>
      <c r="B544" s="80"/>
      <c r="C544" s="80"/>
      <c r="D544" s="80"/>
      <c r="E544" s="80"/>
      <c r="F544" s="80"/>
      <c r="G544" s="80"/>
      <c r="H544" s="80"/>
      <c r="I544" s="80"/>
      <c r="J544" s="80"/>
      <c r="K544" s="81"/>
      <c r="L544" s="80"/>
      <c r="M544" s="81"/>
      <c r="N544" s="81"/>
      <c r="O544" s="81"/>
      <c r="P544" s="82"/>
      <c r="Q544" s="82"/>
      <c r="R544" s="82"/>
      <c r="S544" s="81"/>
      <c r="T544" s="81"/>
      <c r="U544" s="80"/>
      <c r="V544" s="80"/>
      <c r="W544" s="83"/>
      <c r="X544" s="83"/>
      <c r="Y544" s="83"/>
      <c r="Z544" s="83"/>
      <c r="AA544" s="83"/>
      <c r="AB544" s="51"/>
      <c r="AC544" s="83"/>
      <c r="AD544" s="83"/>
      <c r="AE544" s="84"/>
      <c r="AF544" s="83"/>
      <c r="AG544" s="83"/>
      <c r="AH544" s="84"/>
      <c r="AI544" s="83"/>
      <c r="AJ544" s="83"/>
      <c r="AK544" s="84"/>
      <c r="AL544" s="83"/>
      <c r="AM544" s="83"/>
      <c r="AN544" s="84"/>
      <c r="AO544" s="83"/>
      <c r="AP544" s="83"/>
      <c r="AQ544" s="83"/>
      <c r="AR544" s="83"/>
    </row>
    <row r="545" spans="1:44" x14ac:dyDescent="0.25">
      <c r="A545" s="80"/>
      <c r="B545" s="80"/>
      <c r="C545" s="80"/>
      <c r="D545" s="80"/>
      <c r="E545" s="80"/>
      <c r="F545" s="80"/>
      <c r="G545" s="80"/>
      <c r="H545" s="80"/>
      <c r="I545" s="80"/>
      <c r="J545" s="80"/>
      <c r="K545" s="81"/>
      <c r="L545" s="80"/>
      <c r="M545" s="81"/>
      <c r="N545" s="81"/>
      <c r="O545" s="81"/>
      <c r="P545" s="82"/>
      <c r="Q545" s="82"/>
      <c r="R545" s="82"/>
      <c r="S545" s="81"/>
      <c r="T545" s="81"/>
      <c r="U545" s="80"/>
      <c r="V545" s="80"/>
      <c r="W545" s="83"/>
      <c r="X545" s="83"/>
      <c r="Y545" s="83"/>
      <c r="Z545" s="83"/>
      <c r="AA545" s="83"/>
      <c r="AB545" s="51"/>
      <c r="AC545" s="83"/>
      <c r="AD545" s="83"/>
      <c r="AE545" s="84"/>
      <c r="AF545" s="83"/>
      <c r="AG545" s="83"/>
      <c r="AH545" s="84"/>
      <c r="AI545" s="83"/>
      <c r="AJ545" s="83"/>
      <c r="AK545" s="84"/>
      <c r="AL545" s="83"/>
      <c r="AM545" s="83"/>
      <c r="AN545" s="84"/>
      <c r="AO545" s="83"/>
      <c r="AP545" s="83"/>
      <c r="AQ545" s="83"/>
      <c r="AR545" s="83"/>
    </row>
    <row r="546" spans="1:44" x14ac:dyDescent="0.25">
      <c r="A546" s="80"/>
      <c r="B546" s="80"/>
      <c r="C546" s="80"/>
      <c r="D546" s="80"/>
      <c r="E546" s="80"/>
      <c r="F546" s="80"/>
      <c r="G546" s="80"/>
      <c r="H546" s="80"/>
      <c r="I546" s="80"/>
      <c r="J546" s="80"/>
      <c r="K546" s="81"/>
      <c r="L546" s="80"/>
      <c r="M546" s="81"/>
      <c r="N546" s="81"/>
      <c r="O546" s="81"/>
      <c r="P546" s="82"/>
      <c r="Q546" s="82"/>
      <c r="R546" s="82"/>
      <c r="S546" s="81"/>
      <c r="T546" s="81"/>
      <c r="U546" s="80"/>
      <c r="V546" s="80"/>
      <c r="W546" s="83"/>
      <c r="X546" s="83"/>
      <c r="Y546" s="83"/>
      <c r="Z546" s="83"/>
      <c r="AA546" s="83"/>
      <c r="AB546" s="51"/>
      <c r="AC546" s="83"/>
      <c r="AD546" s="83"/>
      <c r="AE546" s="84"/>
      <c r="AF546" s="83"/>
      <c r="AG546" s="83"/>
      <c r="AH546" s="84"/>
      <c r="AI546" s="83"/>
      <c r="AJ546" s="83"/>
      <c r="AK546" s="84"/>
      <c r="AL546" s="83"/>
      <c r="AM546" s="83"/>
      <c r="AN546" s="84"/>
      <c r="AO546" s="83"/>
      <c r="AP546" s="83"/>
      <c r="AQ546" s="83"/>
      <c r="AR546" s="83"/>
    </row>
    <row r="547" spans="1:44" x14ac:dyDescent="0.25">
      <c r="A547" s="80"/>
      <c r="B547" s="80"/>
      <c r="C547" s="80"/>
      <c r="D547" s="80"/>
      <c r="E547" s="80"/>
      <c r="F547" s="80"/>
      <c r="G547" s="80"/>
      <c r="H547" s="80"/>
      <c r="I547" s="80"/>
      <c r="J547" s="80"/>
      <c r="K547" s="81"/>
      <c r="L547" s="80"/>
      <c r="M547" s="81"/>
      <c r="N547" s="81"/>
      <c r="O547" s="81"/>
      <c r="P547" s="82"/>
      <c r="Q547" s="82"/>
      <c r="R547" s="82"/>
      <c r="S547" s="81"/>
      <c r="T547" s="81"/>
      <c r="U547" s="80"/>
      <c r="V547" s="80"/>
      <c r="W547" s="83"/>
      <c r="X547" s="83"/>
      <c r="Y547" s="83"/>
      <c r="Z547" s="83"/>
      <c r="AA547" s="83"/>
      <c r="AB547" s="51"/>
      <c r="AC547" s="83"/>
      <c r="AD547" s="83"/>
      <c r="AE547" s="84"/>
      <c r="AF547" s="83"/>
      <c r="AG547" s="83"/>
      <c r="AH547" s="84"/>
      <c r="AI547" s="83"/>
      <c r="AJ547" s="83"/>
      <c r="AK547" s="84"/>
      <c r="AL547" s="83"/>
      <c r="AM547" s="83"/>
      <c r="AN547" s="84"/>
      <c r="AO547" s="83"/>
      <c r="AP547" s="83"/>
      <c r="AQ547" s="83"/>
      <c r="AR547" s="83"/>
    </row>
    <row r="548" spans="1:44" x14ac:dyDescent="0.25">
      <c r="A548" s="80"/>
      <c r="B548" s="80"/>
      <c r="C548" s="80"/>
      <c r="D548" s="80"/>
      <c r="E548" s="80"/>
      <c r="F548" s="80"/>
      <c r="G548" s="80"/>
      <c r="H548" s="80"/>
      <c r="I548" s="80"/>
      <c r="J548" s="80"/>
      <c r="K548" s="81"/>
      <c r="L548" s="80"/>
      <c r="M548" s="81"/>
      <c r="N548" s="81"/>
      <c r="O548" s="81"/>
      <c r="P548" s="82"/>
      <c r="Q548" s="82"/>
      <c r="R548" s="82"/>
      <c r="S548" s="81"/>
      <c r="T548" s="81"/>
      <c r="U548" s="80"/>
      <c r="V548" s="80"/>
      <c r="W548" s="83"/>
      <c r="X548" s="83"/>
      <c r="Y548" s="83"/>
      <c r="Z548" s="83"/>
      <c r="AA548" s="83"/>
      <c r="AB548" s="51"/>
      <c r="AC548" s="83"/>
      <c r="AD548" s="83"/>
      <c r="AE548" s="84"/>
      <c r="AF548" s="83"/>
      <c r="AG548" s="83"/>
      <c r="AH548" s="84"/>
      <c r="AI548" s="83"/>
      <c r="AJ548" s="83"/>
      <c r="AK548" s="84"/>
      <c r="AL548" s="83"/>
      <c r="AM548" s="83"/>
      <c r="AN548" s="84"/>
      <c r="AO548" s="83"/>
      <c r="AP548" s="83"/>
      <c r="AQ548" s="83"/>
      <c r="AR548" s="83"/>
    </row>
    <row r="549" spans="1:44" x14ac:dyDescent="0.25">
      <c r="A549" s="80"/>
      <c r="B549" s="80"/>
      <c r="C549" s="80"/>
      <c r="D549" s="80"/>
      <c r="E549" s="80"/>
      <c r="F549" s="80"/>
      <c r="G549" s="80"/>
      <c r="H549" s="80"/>
      <c r="I549" s="80"/>
      <c r="J549" s="80"/>
      <c r="K549" s="81"/>
      <c r="L549" s="80"/>
      <c r="M549" s="81"/>
      <c r="N549" s="81"/>
      <c r="O549" s="81"/>
      <c r="P549" s="82"/>
      <c r="Q549" s="82"/>
      <c r="R549" s="82"/>
      <c r="S549" s="81"/>
      <c r="T549" s="81"/>
      <c r="U549" s="80"/>
      <c r="V549" s="80"/>
      <c r="W549" s="83"/>
      <c r="X549" s="83"/>
      <c r="Y549" s="83"/>
      <c r="Z549" s="83"/>
      <c r="AA549" s="83"/>
      <c r="AB549" s="51"/>
      <c r="AC549" s="83"/>
      <c r="AD549" s="83"/>
      <c r="AE549" s="84"/>
      <c r="AF549" s="83"/>
      <c r="AG549" s="83"/>
      <c r="AH549" s="84"/>
      <c r="AI549" s="83"/>
      <c r="AJ549" s="83"/>
      <c r="AK549" s="84"/>
      <c r="AL549" s="83"/>
      <c r="AM549" s="83"/>
      <c r="AN549" s="84"/>
      <c r="AO549" s="83"/>
      <c r="AP549" s="83"/>
      <c r="AQ549" s="83"/>
      <c r="AR549" s="83"/>
    </row>
    <row r="550" spans="1:44" x14ac:dyDescent="0.25">
      <c r="A550" s="80"/>
      <c r="B550" s="80"/>
      <c r="C550" s="80"/>
      <c r="D550" s="80"/>
      <c r="E550" s="80"/>
      <c r="F550" s="80"/>
      <c r="G550" s="80"/>
      <c r="H550" s="80"/>
      <c r="I550" s="80"/>
      <c r="J550" s="80"/>
      <c r="K550" s="81"/>
      <c r="L550" s="80"/>
      <c r="M550" s="81"/>
      <c r="N550" s="81"/>
      <c r="O550" s="81"/>
      <c r="P550" s="82"/>
      <c r="Q550" s="82"/>
      <c r="R550" s="82"/>
      <c r="S550" s="81"/>
      <c r="T550" s="81"/>
      <c r="U550" s="80"/>
      <c r="V550" s="80"/>
      <c r="W550" s="83"/>
      <c r="X550" s="83"/>
      <c r="Y550" s="83"/>
      <c r="Z550" s="83"/>
      <c r="AA550" s="83"/>
      <c r="AB550" s="51"/>
      <c r="AC550" s="83"/>
      <c r="AD550" s="83"/>
      <c r="AE550" s="84"/>
      <c r="AF550" s="83"/>
      <c r="AG550" s="83"/>
      <c r="AH550" s="84"/>
      <c r="AI550" s="83"/>
      <c r="AJ550" s="83"/>
      <c r="AK550" s="84"/>
      <c r="AL550" s="83"/>
      <c r="AM550" s="83"/>
      <c r="AN550" s="84"/>
      <c r="AO550" s="83"/>
      <c r="AP550" s="83"/>
      <c r="AQ550" s="83"/>
      <c r="AR550" s="83"/>
    </row>
    <row r="551" spans="1:44" x14ac:dyDescent="0.25">
      <c r="A551" s="80"/>
      <c r="B551" s="80"/>
      <c r="C551" s="80"/>
      <c r="D551" s="80"/>
      <c r="E551" s="80"/>
      <c r="F551" s="80"/>
      <c r="G551" s="80"/>
      <c r="H551" s="80"/>
      <c r="I551" s="80"/>
      <c r="J551" s="80"/>
      <c r="K551" s="81"/>
      <c r="L551" s="80"/>
      <c r="M551" s="81"/>
      <c r="N551" s="81"/>
      <c r="O551" s="81"/>
      <c r="P551" s="82"/>
      <c r="Q551" s="82"/>
      <c r="R551" s="82"/>
      <c r="S551" s="81"/>
      <c r="T551" s="81"/>
      <c r="U551" s="80"/>
      <c r="V551" s="80"/>
      <c r="W551" s="83"/>
      <c r="X551" s="83"/>
      <c r="Y551" s="83"/>
      <c r="Z551" s="83"/>
      <c r="AA551" s="83"/>
      <c r="AB551" s="51"/>
      <c r="AC551" s="83"/>
      <c r="AD551" s="83"/>
      <c r="AE551" s="84"/>
      <c r="AF551" s="83"/>
      <c r="AG551" s="83"/>
      <c r="AH551" s="84"/>
      <c r="AI551" s="83"/>
      <c r="AJ551" s="83"/>
      <c r="AK551" s="84"/>
      <c r="AL551" s="83"/>
      <c r="AM551" s="83"/>
      <c r="AN551" s="84"/>
      <c r="AO551" s="83"/>
      <c r="AP551" s="83"/>
      <c r="AQ551" s="83"/>
      <c r="AR551" s="83"/>
    </row>
    <row r="552" spans="1:44" x14ac:dyDescent="0.25">
      <c r="A552" s="80"/>
      <c r="B552" s="80"/>
      <c r="C552" s="80"/>
      <c r="D552" s="80"/>
      <c r="E552" s="80"/>
      <c r="F552" s="80"/>
      <c r="G552" s="80"/>
      <c r="H552" s="80"/>
      <c r="I552" s="80"/>
      <c r="J552" s="80"/>
      <c r="K552" s="81"/>
      <c r="L552" s="80"/>
      <c r="M552" s="81"/>
      <c r="N552" s="81"/>
      <c r="O552" s="81"/>
      <c r="P552" s="82"/>
      <c r="Q552" s="82"/>
      <c r="R552" s="82"/>
      <c r="S552" s="81"/>
      <c r="T552" s="81"/>
      <c r="U552" s="80"/>
      <c r="V552" s="80"/>
      <c r="W552" s="83"/>
      <c r="X552" s="83"/>
      <c r="Y552" s="83"/>
      <c r="Z552" s="83"/>
      <c r="AA552" s="83"/>
      <c r="AB552" s="51"/>
      <c r="AC552" s="83"/>
      <c r="AD552" s="83"/>
      <c r="AE552" s="84"/>
      <c r="AF552" s="83"/>
      <c r="AG552" s="83"/>
      <c r="AH552" s="84"/>
      <c r="AI552" s="83"/>
      <c r="AJ552" s="83"/>
      <c r="AK552" s="84"/>
      <c r="AL552" s="83"/>
      <c r="AM552" s="83"/>
      <c r="AN552" s="84"/>
      <c r="AO552" s="83"/>
      <c r="AP552" s="83"/>
      <c r="AQ552" s="83"/>
      <c r="AR552" s="83"/>
    </row>
    <row r="553" spans="1:44" x14ac:dyDescent="0.25">
      <c r="A553" s="80"/>
      <c r="B553" s="80"/>
      <c r="C553" s="80"/>
      <c r="D553" s="80"/>
      <c r="E553" s="80"/>
      <c r="F553" s="80"/>
      <c r="G553" s="80"/>
      <c r="H553" s="80"/>
      <c r="I553" s="80"/>
      <c r="J553" s="80"/>
      <c r="K553" s="81"/>
      <c r="L553" s="80"/>
      <c r="M553" s="81"/>
      <c r="N553" s="81"/>
      <c r="O553" s="81"/>
      <c r="P553" s="82"/>
      <c r="Q553" s="82"/>
      <c r="R553" s="82"/>
      <c r="S553" s="81"/>
      <c r="T553" s="81"/>
      <c r="U553" s="80"/>
      <c r="V553" s="80"/>
      <c r="W553" s="83"/>
      <c r="X553" s="83"/>
      <c r="Y553" s="83"/>
      <c r="Z553" s="83"/>
      <c r="AA553" s="83"/>
      <c r="AB553" s="51"/>
      <c r="AC553" s="83"/>
      <c r="AD553" s="83"/>
      <c r="AE553" s="84"/>
      <c r="AF553" s="83"/>
      <c r="AG553" s="83"/>
      <c r="AH553" s="84"/>
      <c r="AI553" s="83"/>
      <c r="AJ553" s="83"/>
      <c r="AK553" s="84"/>
      <c r="AL553" s="83"/>
      <c r="AM553" s="83"/>
      <c r="AN553" s="84"/>
      <c r="AO553" s="83"/>
      <c r="AP553" s="83"/>
      <c r="AQ553" s="83"/>
      <c r="AR553" s="83"/>
    </row>
    <row r="554" spans="1:44" x14ac:dyDescent="0.25">
      <c r="A554" s="80"/>
      <c r="B554" s="80"/>
      <c r="C554" s="80"/>
      <c r="D554" s="80"/>
      <c r="E554" s="80"/>
      <c r="F554" s="80"/>
      <c r="G554" s="80"/>
      <c r="H554" s="80"/>
      <c r="I554" s="80"/>
      <c r="J554" s="80"/>
      <c r="K554" s="81"/>
      <c r="L554" s="80"/>
      <c r="M554" s="81"/>
      <c r="N554" s="81"/>
      <c r="O554" s="81"/>
      <c r="P554" s="82"/>
      <c r="Q554" s="82"/>
      <c r="R554" s="82"/>
      <c r="S554" s="81"/>
      <c r="T554" s="81"/>
      <c r="U554" s="80"/>
      <c r="V554" s="80"/>
      <c r="W554" s="83"/>
      <c r="X554" s="83"/>
      <c r="Y554" s="83"/>
      <c r="Z554" s="83"/>
      <c r="AA554" s="83"/>
      <c r="AB554" s="51"/>
      <c r="AC554" s="83"/>
      <c r="AD554" s="83"/>
      <c r="AE554" s="84"/>
      <c r="AF554" s="83"/>
      <c r="AG554" s="83"/>
      <c r="AH554" s="84"/>
      <c r="AI554" s="83"/>
      <c r="AJ554" s="83"/>
      <c r="AK554" s="84"/>
      <c r="AL554" s="83"/>
      <c r="AM554" s="83"/>
      <c r="AN554" s="84"/>
      <c r="AO554" s="83"/>
      <c r="AP554" s="83"/>
      <c r="AQ554" s="83"/>
      <c r="AR554" s="83"/>
    </row>
    <row r="555" spans="1:44" x14ac:dyDescent="0.25">
      <c r="A555" s="80"/>
      <c r="B555" s="80"/>
      <c r="C555" s="80"/>
      <c r="D555" s="80"/>
      <c r="E555" s="80"/>
      <c r="F555" s="80"/>
      <c r="G555" s="80"/>
      <c r="H555" s="80"/>
      <c r="I555" s="80"/>
      <c r="J555" s="80"/>
      <c r="K555" s="81"/>
      <c r="L555" s="80"/>
      <c r="M555" s="81"/>
      <c r="N555" s="81"/>
      <c r="O555" s="81"/>
      <c r="P555" s="82"/>
      <c r="Q555" s="82"/>
      <c r="R555" s="82"/>
      <c r="S555" s="81"/>
      <c r="T555" s="81"/>
      <c r="U555" s="80"/>
      <c r="V555" s="80"/>
      <c r="W555" s="83"/>
      <c r="X555" s="83"/>
      <c r="Y555" s="83"/>
      <c r="Z555" s="83"/>
      <c r="AA555" s="83"/>
      <c r="AB555" s="51"/>
      <c r="AC555" s="83"/>
      <c r="AD555" s="83"/>
      <c r="AE555" s="84"/>
      <c r="AF555" s="83"/>
      <c r="AG555" s="83"/>
      <c r="AH555" s="84"/>
      <c r="AI555" s="83"/>
      <c r="AJ555" s="83"/>
      <c r="AK555" s="84"/>
      <c r="AL555" s="83"/>
      <c r="AM555" s="83"/>
      <c r="AN555" s="84"/>
      <c r="AO555" s="83"/>
      <c r="AP555" s="83"/>
      <c r="AQ555" s="83"/>
      <c r="AR555" s="83"/>
    </row>
    <row r="556" spans="1:44" x14ac:dyDescent="0.25">
      <c r="A556" s="80"/>
      <c r="B556" s="80"/>
      <c r="C556" s="80"/>
      <c r="D556" s="80"/>
      <c r="E556" s="80"/>
      <c r="F556" s="80"/>
      <c r="G556" s="80"/>
      <c r="H556" s="80"/>
      <c r="I556" s="80"/>
      <c r="J556" s="80"/>
      <c r="K556" s="81"/>
      <c r="L556" s="80"/>
      <c r="M556" s="81"/>
      <c r="N556" s="81"/>
      <c r="O556" s="81"/>
      <c r="P556" s="82"/>
      <c r="Q556" s="82"/>
      <c r="R556" s="82"/>
      <c r="S556" s="81"/>
      <c r="T556" s="81"/>
      <c r="U556" s="80"/>
      <c r="V556" s="80"/>
      <c r="W556" s="83"/>
      <c r="X556" s="83"/>
      <c r="Y556" s="83"/>
      <c r="Z556" s="83"/>
      <c r="AA556" s="83"/>
      <c r="AB556" s="51"/>
      <c r="AC556" s="83"/>
      <c r="AD556" s="83"/>
      <c r="AE556" s="84"/>
      <c r="AF556" s="83"/>
      <c r="AG556" s="83"/>
      <c r="AH556" s="84"/>
      <c r="AI556" s="83"/>
      <c r="AJ556" s="83"/>
      <c r="AK556" s="84"/>
      <c r="AL556" s="83"/>
      <c r="AM556" s="83"/>
      <c r="AN556" s="84"/>
      <c r="AO556" s="83"/>
      <c r="AP556" s="83"/>
      <c r="AQ556" s="83"/>
      <c r="AR556" s="83"/>
    </row>
    <row r="557" spans="1:44" x14ac:dyDescent="0.25">
      <c r="A557" s="80"/>
      <c r="B557" s="80"/>
      <c r="C557" s="80"/>
      <c r="D557" s="80"/>
      <c r="E557" s="80"/>
      <c r="F557" s="80"/>
      <c r="G557" s="80"/>
      <c r="H557" s="80"/>
      <c r="I557" s="80"/>
      <c r="J557" s="80"/>
      <c r="K557" s="81"/>
      <c r="L557" s="80"/>
      <c r="M557" s="81"/>
      <c r="N557" s="81"/>
      <c r="O557" s="81"/>
      <c r="P557" s="82"/>
      <c r="Q557" s="82"/>
      <c r="R557" s="82"/>
      <c r="S557" s="81"/>
      <c r="T557" s="81"/>
      <c r="U557" s="80"/>
      <c r="V557" s="80"/>
      <c r="W557" s="83"/>
      <c r="X557" s="83"/>
      <c r="Y557" s="83"/>
      <c r="Z557" s="83"/>
      <c r="AA557" s="83"/>
      <c r="AB557" s="51"/>
      <c r="AC557" s="83"/>
      <c r="AD557" s="83"/>
      <c r="AE557" s="84"/>
      <c r="AF557" s="83"/>
      <c r="AG557" s="83"/>
      <c r="AH557" s="84"/>
      <c r="AI557" s="83"/>
      <c r="AJ557" s="83"/>
      <c r="AK557" s="84"/>
      <c r="AL557" s="83"/>
      <c r="AM557" s="83"/>
      <c r="AN557" s="84"/>
      <c r="AO557" s="83"/>
      <c r="AP557" s="83"/>
      <c r="AQ557" s="83"/>
      <c r="AR557" s="83"/>
    </row>
    <row r="558" spans="1:44" x14ac:dyDescent="0.25">
      <c r="A558" s="80"/>
      <c r="B558" s="80"/>
      <c r="C558" s="80"/>
      <c r="D558" s="80"/>
      <c r="E558" s="80"/>
      <c r="F558" s="80"/>
      <c r="G558" s="80"/>
      <c r="H558" s="80"/>
      <c r="I558" s="80"/>
      <c r="J558" s="80"/>
      <c r="K558" s="81"/>
      <c r="L558" s="80"/>
      <c r="M558" s="81"/>
      <c r="N558" s="81"/>
      <c r="O558" s="81"/>
      <c r="P558" s="82"/>
      <c r="Q558" s="82"/>
      <c r="R558" s="82"/>
      <c r="S558" s="81"/>
      <c r="T558" s="81"/>
      <c r="U558" s="80"/>
      <c r="V558" s="80"/>
      <c r="W558" s="83"/>
      <c r="X558" s="83"/>
      <c r="Y558" s="83"/>
      <c r="Z558" s="83"/>
      <c r="AA558" s="83"/>
      <c r="AB558" s="51"/>
      <c r="AC558" s="83"/>
      <c r="AD558" s="83"/>
      <c r="AE558" s="84"/>
      <c r="AF558" s="83"/>
      <c r="AG558" s="83"/>
      <c r="AH558" s="84"/>
      <c r="AI558" s="83"/>
      <c r="AJ558" s="83"/>
      <c r="AK558" s="84"/>
      <c r="AL558" s="83"/>
      <c r="AM558" s="83"/>
      <c r="AN558" s="84"/>
      <c r="AO558" s="83"/>
      <c r="AP558" s="83"/>
      <c r="AQ558" s="83"/>
      <c r="AR558" s="83"/>
    </row>
    <row r="559" spans="1:44" x14ac:dyDescent="0.25">
      <c r="A559" s="80"/>
      <c r="B559" s="80"/>
      <c r="C559" s="80"/>
      <c r="D559" s="80"/>
      <c r="E559" s="80"/>
      <c r="F559" s="80"/>
      <c r="G559" s="80"/>
      <c r="H559" s="80"/>
      <c r="I559" s="80"/>
      <c r="J559" s="80"/>
      <c r="K559" s="81"/>
      <c r="L559" s="80"/>
      <c r="M559" s="81"/>
      <c r="N559" s="81"/>
      <c r="O559" s="81"/>
      <c r="P559" s="82"/>
      <c r="Q559" s="82"/>
      <c r="R559" s="82"/>
      <c r="S559" s="81"/>
      <c r="T559" s="81"/>
      <c r="U559" s="80"/>
      <c r="V559" s="80"/>
      <c r="W559" s="83"/>
      <c r="X559" s="83"/>
      <c r="Y559" s="83"/>
      <c r="Z559" s="83"/>
      <c r="AA559" s="83"/>
      <c r="AB559" s="51"/>
      <c r="AC559" s="83"/>
      <c r="AD559" s="83"/>
      <c r="AE559" s="84"/>
      <c r="AF559" s="83"/>
      <c r="AG559" s="83"/>
      <c r="AH559" s="84"/>
      <c r="AI559" s="83"/>
      <c r="AJ559" s="83"/>
      <c r="AK559" s="84"/>
      <c r="AL559" s="83"/>
      <c r="AM559" s="83"/>
      <c r="AN559" s="84"/>
      <c r="AO559" s="83"/>
      <c r="AP559" s="83"/>
      <c r="AQ559" s="83"/>
      <c r="AR559" s="83"/>
    </row>
    <row r="560" spans="1:44" x14ac:dyDescent="0.25">
      <c r="A560" s="80"/>
      <c r="B560" s="80"/>
      <c r="C560" s="80"/>
      <c r="D560" s="80"/>
      <c r="E560" s="80"/>
      <c r="F560" s="80"/>
      <c r="G560" s="80"/>
      <c r="H560" s="80"/>
      <c r="I560" s="80"/>
      <c r="J560" s="80"/>
      <c r="K560" s="81"/>
      <c r="L560" s="80"/>
      <c r="M560" s="81"/>
      <c r="N560" s="81"/>
      <c r="O560" s="81"/>
      <c r="P560" s="82"/>
      <c r="Q560" s="82"/>
      <c r="R560" s="82"/>
      <c r="S560" s="81"/>
      <c r="T560" s="81"/>
      <c r="U560" s="80"/>
      <c r="V560" s="80"/>
      <c r="W560" s="83"/>
      <c r="X560" s="83"/>
      <c r="Y560" s="83"/>
      <c r="Z560" s="83"/>
      <c r="AA560" s="83"/>
      <c r="AB560" s="51"/>
      <c r="AC560" s="83"/>
      <c r="AD560" s="83"/>
      <c r="AE560" s="84"/>
      <c r="AF560" s="83"/>
      <c r="AG560" s="83"/>
      <c r="AH560" s="84"/>
      <c r="AI560" s="83"/>
      <c r="AJ560" s="83"/>
      <c r="AK560" s="84"/>
      <c r="AL560" s="83"/>
      <c r="AM560" s="83"/>
      <c r="AN560" s="84"/>
      <c r="AO560" s="83"/>
      <c r="AP560" s="83"/>
      <c r="AQ560" s="83"/>
      <c r="AR560" s="83"/>
    </row>
    <row r="561" spans="1:44" x14ac:dyDescent="0.25">
      <c r="A561" s="80"/>
      <c r="B561" s="80"/>
      <c r="C561" s="80"/>
      <c r="D561" s="80"/>
      <c r="E561" s="80"/>
      <c r="F561" s="80"/>
      <c r="G561" s="80"/>
      <c r="H561" s="80"/>
      <c r="I561" s="80"/>
      <c r="J561" s="80"/>
      <c r="K561" s="81"/>
      <c r="L561" s="80"/>
      <c r="M561" s="81"/>
      <c r="N561" s="81"/>
      <c r="O561" s="81"/>
      <c r="P561" s="82"/>
      <c r="Q561" s="82"/>
      <c r="R561" s="82"/>
      <c r="S561" s="81"/>
      <c r="T561" s="81"/>
      <c r="U561" s="80"/>
      <c r="V561" s="80"/>
      <c r="W561" s="83"/>
      <c r="X561" s="83"/>
      <c r="Y561" s="83"/>
      <c r="Z561" s="83"/>
      <c r="AA561" s="83"/>
      <c r="AB561" s="51"/>
      <c r="AC561" s="83"/>
      <c r="AD561" s="83"/>
      <c r="AE561" s="84"/>
      <c r="AF561" s="83"/>
      <c r="AG561" s="83"/>
      <c r="AH561" s="84"/>
      <c r="AI561" s="83"/>
      <c r="AJ561" s="83"/>
      <c r="AK561" s="84"/>
      <c r="AL561" s="83"/>
      <c r="AM561" s="83"/>
      <c r="AN561" s="84"/>
      <c r="AO561" s="83"/>
      <c r="AP561" s="83"/>
      <c r="AQ561" s="83"/>
      <c r="AR561" s="83"/>
    </row>
    <row r="562" spans="1:44" x14ac:dyDescent="0.25">
      <c r="A562" s="80"/>
      <c r="B562" s="80"/>
      <c r="C562" s="80"/>
      <c r="D562" s="80"/>
      <c r="E562" s="80"/>
      <c r="F562" s="80"/>
      <c r="G562" s="80"/>
      <c r="H562" s="80"/>
      <c r="I562" s="80"/>
      <c r="J562" s="80"/>
      <c r="K562" s="81"/>
      <c r="L562" s="80"/>
      <c r="M562" s="81"/>
      <c r="N562" s="81"/>
      <c r="O562" s="81"/>
      <c r="P562" s="82"/>
      <c r="Q562" s="82"/>
      <c r="R562" s="82"/>
      <c r="S562" s="81"/>
      <c r="T562" s="81"/>
      <c r="U562" s="80"/>
      <c r="V562" s="80"/>
      <c r="W562" s="83"/>
      <c r="X562" s="83"/>
      <c r="Y562" s="83"/>
      <c r="Z562" s="83"/>
      <c r="AA562" s="83"/>
      <c r="AB562" s="51"/>
      <c r="AC562" s="83"/>
      <c r="AD562" s="83"/>
      <c r="AE562" s="84"/>
      <c r="AF562" s="83"/>
      <c r="AG562" s="83"/>
      <c r="AH562" s="84"/>
      <c r="AI562" s="83"/>
      <c r="AJ562" s="83"/>
      <c r="AK562" s="84"/>
      <c r="AL562" s="83"/>
      <c r="AM562" s="83"/>
      <c r="AN562" s="84"/>
      <c r="AO562" s="83"/>
      <c r="AP562" s="83"/>
      <c r="AQ562" s="83"/>
      <c r="AR562" s="83"/>
    </row>
    <row r="563" spans="1:44" x14ac:dyDescent="0.25">
      <c r="A563" s="80"/>
      <c r="B563" s="80"/>
      <c r="C563" s="80"/>
      <c r="D563" s="80"/>
      <c r="E563" s="80"/>
      <c r="F563" s="80"/>
      <c r="G563" s="80"/>
      <c r="H563" s="80"/>
      <c r="I563" s="80"/>
      <c r="J563" s="80"/>
      <c r="K563" s="81"/>
      <c r="L563" s="80"/>
      <c r="M563" s="81"/>
      <c r="N563" s="81"/>
      <c r="O563" s="81"/>
      <c r="P563" s="82"/>
      <c r="Q563" s="82"/>
      <c r="R563" s="82"/>
      <c r="S563" s="81"/>
      <c r="T563" s="81"/>
      <c r="U563" s="80"/>
      <c r="V563" s="80"/>
      <c r="W563" s="83"/>
      <c r="X563" s="83"/>
      <c r="Y563" s="83"/>
      <c r="Z563" s="83"/>
      <c r="AA563" s="83"/>
      <c r="AB563" s="51"/>
      <c r="AC563" s="83"/>
      <c r="AD563" s="83"/>
      <c r="AE563" s="84"/>
      <c r="AF563" s="83"/>
      <c r="AG563" s="83"/>
      <c r="AH563" s="84"/>
      <c r="AI563" s="83"/>
      <c r="AJ563" s="83"/>
      <c r="AK563" s="84"/>
      <c r="AL563" s="83"/>
      <c r="AM563" s="83"/>
      <c r="AN563" s="84"/>
      <c r="AO563" s="83"/>
      <c r="AP563" s="83"/>
      <c r="AQ563" s="83"/>
      <c r="AR563" s="83"/>
    </row>
    <row r="564" spans="1:44" x14ac:dyDescent="0.25">
      <c r="A564" s="80"/>
      <c r="B564" s="80"/>
      <c r="C564" s="80"/>
      <c r="D564" s="80"/>
      <c r="E564" s="80"/>
      <c r="F564" s="80"/>
      <c r="G564" s="80"/>
      <c r="H564" s="80"/>
      <c r="I564" s="80"/>
      <c r="J564" s="80"/>
      <c r="K564" s="81"/>
      <c r="L564" s="80"/>
      <c r="M564" s="81"/>
      <c r="N564" s="81"/>
      <c r="O564" s="81"/>
      <c r="P564" s="82"/>
      <c r="Q564" s="82"/>
      <c r="R564" s="82"/>
      <c r="S564" s="81"/>
      <c r="T564" s="81"/>
      <c r="U564" s="80"/>
      <c r="V564" s="80"/>
      <c r="W564" s="83"/>
      <c r="X564" s="83"/>
      <c r="Y564" s="83"/>
      <c r="Z564" s="83"/>
      <c r="AA564" s="83"/>
      <c r="AB564" s="51"/>
      <c r="AC564" s="83"/>
      <c r="AD564" s="83"/>
      <c r="AE564" s="84"/>
      <c r="AF564" s="83"/>
      <c r="AG564" s="83"/>
      <c r="AH564" s="84"/>
      <c r="AI564" s="83"/>
      <c r="AJ564" s="83"/>
      <c r="AK564" s="84"/>
      <c r="AL564" s="83"/>
      <c r="AM564" s="83"/>
      <c r="AN564" s="84"/>
      <c r="AO564" s="83"/>
      <c r="AP564" s="83"/>
      <c r="AQ564" s="83"/>
      <c r="AR564" s="83"/>
    </row>
    <row r="565" spans="1:44" x14ac:dyDescent="0.25">
      <c r="A565" s="80"/>
      <c r="B565" s="80"/>
      <c r="C565" s="80"/>
      <c r="D565" s="80"/>
      <c r="E565" s="80"/>
      <c r="F565" s="80"/>
      <c r="G565" s="80"/>
      <c r="H565" s="80"/>
      <c r="I565" s="80"/>
      <c r="J565" s="80"/>
      <c r="K565" s="81"/>
      <c r="L565" s="80"/>
      <c r="M565" s="81"/>
      <c r="N565" s="81"/>
      <c r="O565" s="81"/>
      <c r="P565" s="82"/>
      <c r="Q565" s="82"/>
      <c r="R565" s="82"/>
      <c r="S565" s="81"/>
      <c r="T565" s="81"/>
      <c r="U565" s="80"/>
      <c r="V565" s="80"/>
      <c r="W565" s="83"/>
      <c r="X565" s="83"/>
      <c r="Y565" s="83"/>
      <c r="Z565" s="83"/>
      <c r="AA565" s="83"/>
      <c r="AB565" s="51"/>
      <c r="AC565" s="83"/>
      <c r="AD565" s="83"/>
      <c r="AE565" s="84"/>
      <c r="AF565" s="83"/>
      <c r="AG565" s="83"/>
      <c r="AH565" s="84"/>
      <c r="AI565" s="83"/>
      <c r="AJ565" s="83"/>
      <c r="AK565" s="84"/>
      <c r="AL565" s="83"/>
      <c r="AM565" s="83"/>
      <c r="AN565" s="84"/>
      <c r="AO565" s="83"/>
      <c r="AP565" s="83"/>
      <c r="AQ565" s="83"/>
      <c r="AR565" s="83"/>
    </row>
    <row r="566" spans="1:44" x14ac:dyDescent="0.25">
      <c r="A566" s="80"/>
      <c r="B566" s="80"/>
      <c r="C566" s="80"/>
      <c r="D566" s="80"/>
      <c r="E566" s="80"/>
      <c r="F566" s="80"/>
      <c r="G566" s="80"/>
      <c r="H566" s="80"/>
      <c r="I566" s="80"/>
      <c r="J566" s="80"/>
      <c r="K566" s="81"/>
      <c r="L566" s="80"/>
      <c r="M566" s="81"/>
      <c r="N566" s="81"/>
      <c r="O566" s="81"/>
      <c r="P566" s="82"/>
      <c r="Q566" s="82"/>
      <c r="R566" s="82"/>
      <c r="S566" s="81"/>
      <c r="T566" s="81"/>
      <c r="U566" s="80"/>
      <c r="V566" s="80"/>
      <c r="W566" s="83"/>
      <c r="X566" s="83"/>
      <c r="Y566" s="83"/>
      <c r="Z566" s="83"/>
      <c r="AA566" s="83"/>
      <c r="AB566" s="51"/>
      <c r="AC566" s="83"/>
      <c r="AD566" s="83"/>
      <c r="AE566" s="84"/>
      <c r="AF566" s="83"/>
      <c r="AG566" s="83"/>
      <c r="AH566" s="84"/>
      <c r="AI566" s="83"/>
      <c r="AJ566" s="83"/>
      <c r="AK566" s="84"/>
      <c r="AL566" s="83"/>
      <c r="AM566" s="83"/>
      <c r="AN566" s="84"/>
      <c r="AO566" s="83"/>
      <c r="AP566" s="83"/>
      <c r="AQ566" s="83"/>
      <c r="AR566" s="83"/>
    </row>
    <row r="567" spans="1:44" x14ac:dyDescent="0.25">
      <c r="A567" s="80"/>
      <c r="B567" s="80"/>
      <c r="C567" s="80"/>
      <c r="D567" s="80"/>
      <c r="E567" s="80"/>
      <c r="F567" s="80"/>
      <c r="G567" s="80"/>
      <c r="H567" s="80"/>
      <c r="I567" s="80"/>
      <c r="J567" s="80"/>
      <c r="K567" s="81"/>
      <c r="L567" s="80"/>
      <c r="M567" s="81"/>
      <c r="N567" s="81"/>
      <c r="O567" s="81"/>
      <c r="P567" s="82"/>
      <c r="Q567" s="82"/>
      <c r="R567" s="82"/>
      <c r="S567" s="81"/>
      <c r="T567" s="81"/>
      <c r="U567" s="80"/>
      <c r="V567" s="80"/>
      <c r="W567" s="83"/>
      <c r="X567" s="83"/>
      <c r="Y567" s="83"/>
      <c r="Z567" s="83"/>
      <c r="AA567" s="83"/>
      <c r="AB567" s="51"/>
      <c r="AC567" s="83"/>
      <c r="AD567" s="83"/>
      <c r="AE567" s="84"/>
      <c r="AF567" s="83"/>
      <c r="AG567" s="83"/>
      <c r="AH567" s="84"/>
      <c r="AI567" s="83"/>
      <c r="AJ567" s="83"/>
      <c r="AK567" s="84"/>
      <c r="AL567" s="83"/>
      <c r="AM567" s="83"/>
      <c r="AN567" s="84"/>
      <c r="AO567" s="83"/>
      <c r="AP567" s="83"/>
      <c r="AQ567" s="83"/>
      <c r="AR567" s="83"/>
    </row>
    <row r="568" spans="1:44" x14ac:dyDescent="0.25">
      <c r="A568" s="80"/>
      <c r="B568" s="80"/>
      <c r="C568" s="80"/>
      <c r="D568" s="80"/>
      <c r="E568" s="80"/>
      <c r="F568" s="80"/>
      <c r="G568" s="80"/>
      <c r="H568" s="80"/>
      <c r="I568" s="80"/>
      <c r="J568" s="80"/>
      <c r="K568" s="81"/>
      <c r="L568" s="80"/>
      <c r="M568" s="81"/>
      <c r="N568" s="81"/>
      <c r="O568" s="81"/>
      <c r="P568" s="82"/>
      <c r="Q568" s="82"/>
      <c r="R568" s="82"/>
      <c r="S568" s="81"/>
      <c r="T568" s="81"/>
      <c r="U568" s="80"/>
      <c r="V568" s="80"/>
      <c r="W568" s="83"/>
      <c r="X568" s="83"/>
      <c r="Y568" s="83"/>
      <c r="Z568" s="83"/>
      <c r="AA568" s="83"/>
      <c r="AB568" s="51"/>
      <c r="AC568" s="83"/>
      <c r="AD568" s="83"/>
      <c r="AE568" s="84"/>
      <c r="AF568" s="83"/>
      <c r="AG568" s="83"/>
      <c r="AH568" s="84"/>
      <c r="AI568" s="83"/>
      <c r="AJ568" s="83"/>
      <c r="AK568" s="84"/>
      <c r="AL568" s="83"/>
      <c r="AM568" s="83"/>
      <c r="AN568" s="84"/>
      <c r="AO568" s="83"/>
      <c r="AP568" s="83"/>
      <c r="AQ568" s="83"/>
      <c r="AR568" s="83"/>
    </row>
    <row r="569" spans="1:44" x14ac:dyDescent="0.25">
      <c r="A569" s="80"/>
      <c r="B569" s="80"/>
      <c r="C569" s="80"/>
      <c r="D569" s="80"/>
      <c r="E569" s="80"/>
      <c r="F569" s="80"/>
      <c r="G569" s="80"/>
      <c r="H569" s="80"/>
      <c r="I569" s="80"/>
      <c r="J569" s="80"/>
      <c r="K569" s="81"/>
      <c r="L569" s="80"/>
      <c r="M569" s="81"/>
      <c r="N569" s="81"/>
      <c r="O569" s="81"/>
      <c r="P569" s="82"/>
      <c r="Q569" s="82"/>
      <c r="R569" s="82"/>
      <c r="S569" s="81"/>
      <c r="T569" s="81"/>
      <c r="U569" s="80"/>
      <c r="V569" s="80"/>
      <c r="W569" s="83"/>
      <c r="X569" s="83"/>
      <c r="Y569" s="83"/>
      <c r="Z569" s="83"/>
      <c r="AA569" s="83"/>
      <c r="AB569" s="51"/>
      <c r="AC569" s="83"/>
      <c r="AD569" s="83"/>
      <c r="AE569" s="84"/>
      <c r="AF569" s="83"/>
      <c r="AG569" s="83"/>
      <c r="AH569" s="84"/>
      <c r="AI569" s="83"/>
      <c r="AJ569" s="83"/>
      <c r="AK569" s="84"/>
      <c r="AL569" s="83"/>
      <c r="AM569" s="83"/>
      <c r="AN569" s="84"/>
      <c r="AO569" s="83"/>
      <c r="AP569" s="83"/>
      <c r="AQ569" s="83"/>
      <c r="AR569" s="83"/>
    </row>
    <row r="570" spans="1:44" x14ac:dyDescent="0.25">
      <c r="A570" s="80"/>
      <c r="B570" s="80"/>
      <c r="C570" s="80"/>
      <c r="D570" s="80"/>
      <c r="E570" s="80"/>
      <c r="F570" s="80"/>
      <c r="G570" s="80"/>
      <c r="H570" s="80"/>
      <c r="I570" s="80"/>
      <c r="J570" s="80"/>
      <c r="K570" s="81"/>
      <c r="L570" s="80"/>
      <c r="M570" s="81"/>
      <c r="N570" s="81"/>
      <c r="O570" s="81"/>
      <c r="P570" s="82"/>
      <c r="Q570" s="82"/>
      <c r="R570" s="82"/>
      <c r="S570" s="81"/>
      <c r="T570" s="81"/>
      <c r="U570" s="80"/>
      <c r="V570" s="80"/>
      <c r="W570" s="83"/>
      <c r="X570" s="83"/>
      <c r="Y570" s="83"/>
      <c r="Z570" s="83"/>
      <c r="AA570" s="83"/>
      <c r="AB570" s="51"/>
      <c r="AC570" s="83"/>
      <c r="AD570" s="83"/>
      <c r="AE570" s="84"/>
      <c r="AF570" s="83"/>
      <c r="AG570" s="83"/>
      <c r="AH570" s="84"/>
      <c r="AI570" s="83"/>
      <c r="AJ570" s="83"/>
      <c r="AK570" s="84"/>
      <c r="AL570" s="83"/>
      <c r="AM570" s="83"/>
      <c r="AN570" s="84"/>
      <c r="AO570" s="83"/>
      <c r="AP570" s="83"/>
      <c r="AQ570" s="83"/>
      <c r="AR570" s="83"/>
    </row>
    <row r="571" spans="1:44" x14ac:dyDescent="0.25">
      <c r="A571" s="80"/>
      <c r="B571" s="80"/>
      <c r="C571" s="80"/>
      <c r="D571" s="80"/>
      <c r="E571" s="80"/>
      <c r="F571" s="80"/>
      <c r="G571" s="80"/>
      <c r="H571" s="80"/>
      <c r="I571" s="80"/>
      <c r="J571" s="80"/>
      <c r="K571" s="81"/>
      <c r="L571" s="80"/>
      <c r="M571" s="81"/>
      <c r="N571" s="81"/>
      <c r="O571" s="81"/>
      <c r="P571" s="82"/>
      <c r="Q571" s="82"/>
      <c r="R571" s="82"/>
      <c r="S571" s="81"/>
      <c r="T571" s="81"/>
      <c r="U571" s="80"/>
      <c r="V571" s="80"/>
      <c r="W571" s="83"/>
      <c r="X571" s="83"/>
      <c r="Y571" s="83"/>
      <c r="Z571" s="83"/>
      <c r="AA571" s="83"/>
      <c r="AB571" s="51"/>
      <c r="AC571" s="83"/>
      <c r="AD571" s="83"/>
      <c r="AE571" s="84"/>
      <c r="AF571" s="83"/>
      <c r="AG571" s="83"/>
      <c r="AH571" s="84"/>
      <c r="AI571" s="83"/>
      <c r="AJ571" s="83"/>
      <c r="AK571" s="84"/>
      <c r="AL571" s="83"/>
      <c r="AM571" s="83"/>
      <c r="AN571" s="84"/>
      <c r="AO571" s="83"/>
      <c r="AP571" s="83"/>
      <c r="AQ571" s="83"/>
      <c r="AR571" s="83"/>
    </row>
    <row r="572" spans="1:44" x14ac:dyDescent="0.25">
      <c r="A572" s="80"/>
      <c r="B572" s="80"/>
      <c r="C572" s="80"/>
      <c r="D572" s="80"/>
      <c r="E572" s="80"/>
      <c r="F572" s="80"/>
      <c r="G572" s="80"/>
      <c r="H572" s="80"/>
      <c r="I572" s="80"/>
      <c r="J572" s="80"/>
      <c r="K572" s="81"/>
      <c r="L572" s="80"/>
      <c r="M572" s="81"/>
      <c r="N572" s="81"/>
      <c r="O572" s="81"/>
      <c r="P572" s="82"/>
      <c r="Q572" s="82"/>
      <c r="R572" s="82"/>
      <c r="S572" s="81"/>
      <c r="T572" s="81"/>
      <c r="U572" s="80"/>
      <c r="V572" s="80"/>
      <c r="W572" s="83"/>
      <c r="X572" s="83"/>
      <c r="Y572" s="83"/>
      <c r="Z572" s="83"/>
      <c r="AA572" s="83"/>
      <c r="AB572" s="51"/>
      <c r="AC572" s="83"/>
      <c r="AD572" s="83"/>
      <c r="AE572" s="84"/>
      <c r="AF572" s="83"/>
      <c r="AG572" s="83"/>
      <c r="AH572" s="84"/>
      <c r="AI572" s="83"/>
      <c r="AJ572" s="83"/>
      <c r="AK572" s="84"/>
      <c r="AL572" s="83"/>
      <c r="AM572" s="83"/>
      <c r="AN572" s="84"/>
      <c r="AO572" s="83"/>
      <c r="AP572" s="83"/>
      <c r="AQ572" s="83"/>
      <c r="AR572" s="83"/>
    </row>
    <row r="573" spans="1:44" x14ac:dyDescent="0.25">
      <c r="A573" s="80"/>
      <c r="B573" s="80"/>
      <c r="C573" s="80"/>
      <c r="D573" s="80"/>
      <c r="E573" s="80"/>
      <c r="F573" s="80"/>
      <c r="G573" s="80"/>
      <c r="H573" s="80"/>
      <c r="I573" s="80"/>
      <c r="J573" s="80"/>
      <c r="K573" s="81"/>
      <c r="L573" s="80"/>
      <c r="M573" s="81"/>
      <c r="N573" s="81"/>
      <c r="O573" s="81"/>
      <c r="P573" s="82"/>
      <c r="Q573" s="82"/>
      <c r="R573" s="82"/>
      <c r="S573" s="81"/>
      <c r="T573" s="81"/>
      <c r="U573" s="80"/>
      <c r="V573" s="80"/>
      <c r="W573" s="83"/>
      <c r="X573" s="83"/>
      <c r="Y573" s="83"/>
      <c r="Z573" s="83"/>
      <c r="AA573" s="83"/>
      <c r="AB573" s="51"/>
      <c r="AC573" s="83"/>
      <c r="AD573" s="83"/>
      <c r="AE573" s="84"/>
      <c r="AF573" s="83"/>
      <c r="AG573" s="83"/>
      <c r="AH573" s="84"/>
      <c r="AI573" s="83"/>
      <c r="AJ573" s="83"/>
      <c r="AK573" s="84"/>
      <c r="AL573" s="83"/>
      <c r="AM573" s="83"/>
      <c r="AN573" s="84"/>
      <c r="AO573" s="83"/>
      <c r="AP573" s="83"/>
      <c r="AQ573" s="83"/>
      <c r="AR573" s="83"/>
    </row>
    <row r="574" spans="1:44" x14ac:dyDescent="0.25">
      <c r="A574" s="80"/>
      <c r="B574" s="80"/>
      <c r="C574" s="80"/>
      <c r="D574" s="80"/>
      <c r="E574" s="80"/>
      <c r="F574" s="80"/>
      <c r="G574" s="80"/>
      <c r="H574" s="80"/>
      <c r="I574" s="80"/>
      <c r="J574" s="80"/>
      <c r="K574" s="81"/>
      <c r="L574" s="80"/>
      <c r="M574" s="81"/>
      <c r="N574" s="81"/>
      <c r="O574" s="81"/>
      <c r="P574" s="82"/>
      <c r="Q574" s="82"/>
      <c r="R574" s="82"/>
      <c r="S574" s="81"/>
      <c r="T574" s="81"/>
      <c r="U574" s="80"/>
      <c r="V574" s="80"/>
      <c r="W574" s="83"/>
      <c r="X574" s="83"/>
      <c r="Y574" s="83"/>
      <c r="Z574" s="83"/>
      <c r="AA574" s="83"/>
      <c r="AB574" s="51"/>
      <c r="AC574" s="83"/>
      <c r="AD574" s="83"/>
      <c r="AE574" s="84"/>
      <c r="AF574" s="83"/>
      <c r="AG574" s="83"/>
      <c r="AH574" s="84"/>
      <c r="AI574" s="83"/>
      <c r="AJ574" s="83"/>
      <c r="AK574" s="84"/>
      <c r="AL574" s="83"/>
      <c r="AM574" s="83"/>
      <c r="AN574" s="84"/>
      <c r="AO574" s="83"/>
      <c r="AP574" s="83"/>
      <c r="AQ574" s="83"/>
      <c r="AR574" s="83"/>
    </row>
    <row r="575" spans="1:44" x14ac:dyDescent="0.25">
      <c r="A575" s="80"/>
      <c r="B575" s="80"/>
      <c r="C575" s="80"/>
      <c r="D575" s="80"/>
      <c r="E575" s="80"/>
      <c r="F575" s="80"/>
      <c r="G575" s="80"/>
      <c r="H575" s="80"/>
      <c r="I575" s="80"/>
      <c r="J575" s="80"/>
      <c r="K575" s="81"/>
      <c r="L575" s="80"/>
      <c r="M575" s="81"/>
      <c r="N575" s="81"/>
      <c r="O575" s="81"/>
      <c r="P575" s="82"/>
      <c r="Q575" s="82"/>
      <c r="R575" s="82"/>
      <c r="S575" s="81"/>
      <c r="T575" s="81"/>
      <c r="U575" s="80"/>
      <c r="V575" s="80"/>
      <c r="W575" s="83"/>
      <c r="X575" s="83"/>
      <c r="Y575" s="83"/>
      <c r="Z575" s="83"/>
      <c r="AA575" s="83"/>
      <c r="AB575" s="51"/>
      <c r="AC575" s="83"/>
      <c r="AD575" s="83"/>
      <c r="AE575" s="84"/>
      <c r="AF575" s="83"/>
      <c r="AG575" s="83"/>
      <c r="AH575" s="84"/>
      <c r="AI575" s="83"/>
      <c r="AJ575" s="83"/>
      <c r="AK575" s="84"/>
      <c r="AL575" s="83"/>
      <c r="AM575" s="83"/>
      <c r="AN575" s="84"/>
      <c r="AO575" s="83"/>
      <c r="AP575" s="83"/>
      <c r="AQ575" s="83"/>
      <c r="AR575" s="83"/>
    </row>
    <row r="576" spans="1:44" x14ac:dyDescent="0.25">
      <c r="A576" s="80"/>
      <c r="B576" s="80"/>
      <c r="C576" s="80"/>
      <c r="D576" s="80"/>
      <c r="E576" s="80"/>
      <c r="F576" s="80"/>
      <c r="G576" s="80"/>
      <c r="H576" s="80"/>
      <c r="I576" s="80"/>
      <c r="J576" s="80"/>
      <c r="K576" s="81"/>
      <c r="L576" s="80"/>
      <c r="M576" s="81"/>
      <c r="N576" s="81"/>
      <c r="O576" s="81"/>
      <c r="P576" s="82"/>
      <c r="Q576" s="82"/>
      <c r="R576" s="82"/>
      <c r="S576" s="81"/>
      <c r="T576" s="81"/>
      <c r="U576" s="80"/>
      <c r="V576" s="80"/>
      <c r="W576" s="83"/>
      <c r="X576" s="83"/>
      <c r="Y576" s="83"/>
      <c r="Z576" s="83"/>
      <c r="AA576" s="83"/>
      <c r="AB576" s="51"/>
      <c r="AC576" s="83"/>
      <c r="AD576" s="83"/>
      <c r="AE576" s="84"/>
      <c r="AF576" s="83"/>
      <c r="AG576" s="83"/>
      <c r="AH576" s="84"/>
      <c r="AI576" s="83"/>
      <c r="AJ576" s="83"/>
      <c r="AK576" s="84"/>
      <c r="AL576" s="83"/>
      <c r="AM576" s="83"/>
      <c r="AN576" s="84"/>
      <c r="AO576" s="83"/>
      <c r="AP576" s="83"/>
      <c r="AQ576" s="83"/>
      <c r="AR576" s="83"/>
    </row>
    <row r="577" spans="1:44" x14ac:dyDescent="0.25">
      <c r="A577" s="80"/>
      <c r="B577" s="80"/>
      <c r="C577" s="80"/>
      <c r="D577" s="80"/>
      <c r="E577" s="80"/>
      <c r="F577" s="80"/>
      <c r="G577" s="80"/>
      <c r="H577" s="80"/>
      <c r="I577" s="80"/>
      <c r="J577" s="80"/>
      <c r="K577" s="81"/>
      <c r="L577" s="80"/>
      <c r="M577" s="81"/>
      <c r="N577" s="81"/>
      <c r="O577" s="81"/>
      <c r="P577" s="82"/>
      <c r="Q577" s="82"/>
      <c r="R577" s="82"/>
      <c r="S577" s="81"/>
      <c r="T577" s="81"/>
      <c r="U577" s="80"/>
      <c r="V577" s="80"/>
      <c r="W577" s="83"/>
      <c r="X577" s="83"/>
      <c r="Y577" s="83"/>
      <c r="Z577" s="83"/>
      <c r="AA577" s="83"/>
      <c r="AB577" s="51"/>
      <c r="AC577" s="83"/>
      <c r="AD577" s="83"/>
      <c r="AE577" s="84"/>
      <c r="AF577" s="83"/>
      <c r="AG577" s="83"/>
      <c r="AH577" s="84"/>
      <c r="AI577" s="83"/>
      <c r="AJ577" s="83"/>
      <c r="AK577" s="84"/>
      <c r="AL577" s="83"/>
      <c r="AM577" s="83"/>
      <c r="AN577" s="84"/>
      <c r="AO577" s="83"/>
      <c r="AP577" s="83"/>
      <c r="AQ577" s="83"/>
      <c r="AR577" s="83"/>
    </row>
    <row r="578" spans="1:44" x14ac:dyDescent="0.25">
      <c r="A578" s="80"/>
      <c r="B578" s="80"/>
      <c r="C578" s="80"/>
      <c r="D578" s="80"/>
      <c r="E578" s="80"/>
      <c r="F578" s="80"/>
      <c r="G578" s="80"/>
      <c r="H578" s="80"/>
      <c r="I578" s="80"/>
      <c r="J578" s="80"/>
      <c r="K578" s="81"/>
      <c r="L578" s="80"/>
      <c r="M578" s="81"/>
      <c r="N578" s="81"/>
      <c r="O578" s="81"/>
      <c r="P578" s="82"/>
      <c r="Q578" s="82"/>
      <c r="R578" s="82"/>
      <c r="S578" s="81"/>
      <c r="T578" s="81"/>
      <c r="U578" s="80"/>
      <c r="V578" s="80"/>
      <c r="W578" s="83"/>
      <c r="X578" s="83"/>
      <c r="Y578" s="83"/>
      <c r="Z578" s="83"/>
      <c r="AA578" s="83"/>
      <c r="AB578" s="51"/>
      <c r="AC578" s="83"/>
      <c r="AD578" s="83"/>
      <c r="AE578" s="84"/>
      <c r="AF578" s="83"/>
      <c r="AG578" s="83"/>
      <c r="AH578" s="84"/>
      <c r="AI578" s="83"/>
      <c r="AJ578" s="83"/>
      <c r="AK578" s="84"/>
      <c r="AL578" s="83"/>
      <c r="AM578" s="83"/>
      <c r="AN578" s="84"/>
      <c r="AO578" s="83"/>
      <c r="AP578" s="83"/>
      <c r="AQ578" s="83"/>
      <c r="AR578" s="83"/>
    </row>
    <row r="579" spans="1:44" x14ac:dyDescent="0.25">
      <c r="A579" s="80"/>
      <c r="B579" s="80"/>
      <c r="C579" s="80"/>
      <c r="D579" s="80"/>
      <c r="E579" s="80"/>
      <c r="F579" s="80"/>
      <c r="G579" s="80"/>
      <c r="H579" s="80"/>
      <c r="I579" s="80"/>
      <c r="J579" s="80"/>
      <c r="K579" s="81"/>
      <c r="L579" s="80"/>
      <c r="M579" s="81"/>
      <c r="N579" s="81"/>
      <c r="O579" s="81"/>
      <c r="P579" s="82"/>
      <c r="Q579" s="82"/>
      <c r="R579" s="82"/>
      <c r="S579" s="81"/>
      <c r="T579" s="81"/>
      <c r="U579" s="80"/>
      <c r="V579" s="80"/>
      <c r="W579" s="83"/>
      <c r="X579" s="83"/>
      <c r="Y579" s="83"/>
      <c r="Z579" s="83"/>
      <c r="AA579" s="83"/>
      <c r="AB579" s="51"/>
      <c r="AC579" s="83"/>
      <c r="AD579" s="83"/>
      <c r="AE579" s="84"/>
      <c r="AF579" s="83"/>
      <c r="AG579" s="83"/>
      <c r="AH579" s="84"/>
      <c r="AI579" s="83"/>
      <c r="AJ579" s="83"/>
      <c r="AK579" s="84"/>
      <c r="AL579" s="83"/>
      <c r="AM579" s="83"/>
      <c r="AN579" s="84"/>
      <c r="AO579" s="83"/>
      <c r="AP579" s="83"/>
      <c r="AQ579" s="83"/>
      <c r="AR579" s="83"/>
    </row>
    <row r="580" spans="1:44" x14ac:dyDescent="0.25">
      <c r="A580" s="80"/>
      <c r="B580" s="80"/>
      <c r="C580" s="80"/>
      <c r="D580" s="80"/>
      <c r="E580" s="80"/>
      <c r="F580" s="80"/>
      <c r="G580" s="80"/>
      <c r="H580" s="80"/>
      <c r="I580" s="80"/>
      <c r="J580" s="80"/>
      <c r="K580" s="81"/>
      <c r="L580" s="80"/>
      <c r="M580" s="81"/>
      <c r="N580" s="81"/>
      <c r="O580" s="81"/>
      <c r="P580" s="82"/>
      <c r="Q580" s="82"/>
      <c r="R580" s="82"/>
      <c r="S580" s="81"/>
      <c r="T580" s="81"/>
      <c r="U580" s="80"/>
      <c r="V580" s="80"/>
      <c r="W580" s="83"/>
      <c r="X580" s="83"/>
      <c r="Y580" s="83"/>
      <c r="Z580" s="83"/>
      <c r="AA580" s="83"/>
      <c r="AB580" s="51"/>
      <c r="AC580" s="83"/>
      <c r="AD580" s="83"/>
      <c r="AE580" s="84"/>
      <c r="AF580" s="83"/>
      <c r="AG580" s="83"/>
      <c r="AH580" s="84"/>
      <c r="AI580" s="83"/>
      <c r="AJ580" s="83"/>
      <c r="AK580" s="84"/>
      <c r="AL580" s="83"/>
      <c r="AM580" s="83"/>
      <c r="AN580" s="84"/>
      <c r="AO580" s="83"/>
      <c r="AP580" s="83"/>
      <c r="AQ580" s="83"/>
      <c r="AR580" s="83"/>
    </row>
    <row r="581" spans="1:44" x14ac:dyDescent="0.25">
      <c r="A581" s="80"/>
      <c r="B581" s="80"/>
      <c r="C581" s="80"/>
      <c r="D581" s="80"/>
      <c r="E581" s="80"/>
      <c r="F581" s="80"/>
      <c r="G581" s="80"/>
      <c r="H581" s="80"/>
      <c r="I581" s="80"/>
      <c r="J581" s="80"/>
      <c r="K581" s="81"/>
      <c r="L581" s="80"/>
      <c r="M581" s="81"/>
      <c r="N581" s="81"/>
      <c r="O581" s="81"/>
      <c r="P581" s="82"/>
      <c r="Q581" s="82"/>
      <c r="R581" s="82"/>
      <c r="S581" s="81"/>
      <c r="T581" s="81"/>
      <c r="U581" s="80"/>
      <c r="V581" s="80"/>
      <c r="W581" s="83"/>
      <c r="X581" s="83"/>
      <c r="Y581" s="83"/>
      <c r="Z581" s="83"/>
      <c r="AA581" s="83"/>
      <c r="AB581" s="51"/>
      <c r="AC581" s="83"/>
      <c r="AD581" s="83"/>
      <c r="AE581" s="84"/>
      <c r="AF581" s="83"/>
      <c r="AG581" s="83"/>
      <c r="AH581" s="84"/>
      <c r="AI581" s="83"/>
      <c r="AJ581" s="83"/>
      <c r="AK581" s="84"/>
      <c r="AL581" s="83"/>
      <c r="AM581" s="83"/>
      <c r="AN581" s="84"/>
      <c r="AO581" s="83"/>
      <c r="AP581" s="83"/>
      <c r="AQ581" s="83"/>
      <c r="AR581" s="83"/>
    </row>
    <row r="582" spans="1:44" x14ac:dyDescent="0.25">
      <c r="A582" s="80"/>
      <c r="B582" s="80"/>
      <c r="C582" s="80"/>
      <c r="D582" s="80"/>
      <c r="E582" s="80"/>
      <c r="F582" s="80"/>
      <c r="G582" s="80"/>
      <c r="H582" s="80"/>
      <c r="I582" s="80"/>
      <c r="J582" s="80"/>
      <c r="K582" s="81"/>
      <c r="L582" s="80"/>
      <c r="M582" s="81"/>
      <c r="N582" s="81"/>
      <c r="O582" s="81"/>
      <c r="P582" s="82"/>
      <c r="Q582" s="82"/>
      <c r="R582" s="82"/>
      <c r="S582" s="81"/>
      <c r="T582" s="81"/>
      <c r="U582" s="80"/>
      <c r="V582" s="80"/>
      <c r="W582" s="83"/>
      <c r="X582" s="83"/>
      <c r="Y582" s="83"/>
      <c r="Z582" s="83"/>
      <c r="AA582" s="83"/>
      <c r="AB582" s="51"/>
      <c r="AC582" s="83"/>
      <c r="AD582" s="83"/>
      <c r="AE582" s="84"/>
      <c r="AF582" s="83"/>
      <c r="AG582" s="83"/>
      <c r="AH582" s="84"/>
      <c r="AI582" s="83"/>
      <c r="AJ582" s="83"/>
      <c r="AK582" s="84"/>
      <c r="AL582" s="83"/>
      <c r="AM582" s="83"/>
      <c r="AN582" s="84"/>
      <c r="AO582" s="83"/>
      <c r="AP582" s="83"/>
      <c r="AQ582" s="83"/>
      <c r="AR582" s="83"/>
    </row>
    <row r="583" spans="1:44" x14ac:dyDescent="0.25">
      <c r="A583" s="80"/>
      <c r="B583" s="80"/>
      <c r="C583" s="80"/>
      <c r="D583" s="80"/>
      <c r="E583" s="80"/>
      <c r="F583" s="80"/>
      <c r="G583" s="80"/>
      <c r="H583" s="80"/>
      <c r="I583" s="80"/>
      <c r="J583" s="80"/>
      <c r="K583" s="81"/>
      <c r="L583" s="80"/>
      <c r="M583" s="81"/>
      <c r="N583" s="81"/>
      <c r="O583" s="81"/>
      <c r="P583" s="82"/>
      <c r="Q583" s="82"/>
      <c r="R583" s="82"/>
      <c r="S583" s="81"/>
      <c r="T583" s="81"/>
      <c r="U583" s="80"/>
      <c r="V583" s="80"/>
      <c r="W583" s="83"/>
      <c r="X583" s="83"/>
      <c r="Y583" s="83"/>
      <c r="Z583" s="83"/>
      <c r="AA583" s="83"/>
      <c r="AB583" s="51"/>
      <c r="AC583" s="83"/>
      <c r="AD583" s="83"/>
      <c r="AE583" s="84"/>
      <c r="AF583" s="83"/>
      <c r="AG583" s="83"/>
      <c r="AH583" s="84"/>
      <c r="AI583" s="83"/>
      <c r="AJ583" s="83"/>
      <c r="AK583" s="84"/>
      <c r="AL583" s="83"/>
      <c r="AM583" s="83"/>
      <c r="AN583" s="84"/>
      <c r="AO583" s="83"/>
      <c r="AP583" s="83"/>
      <c r="AQ583" s="83"/>
      <c r="AR583" s="83"/>
    </row>
    <row r="584" spans="1:44" x14ac:dyDescent="0.25">
      <c r="A584" s="80"/>
      <c r="B584" s="80"/>
      <c r="C584" s="80"/>
      <c r="D584" s="80"/>
      <c r="E584" s="80"/>
      <c r="F584" s="80"/>
      <c r="G584" s="80"/>
      <c r="H584" s="80"/>
      <c r="I584" s="80"/>
      <c r="J584" s="80"/>
      <c r="K584" s="81"/>
      <c r="L584" s="80"/>
      <c r="M584" s="81"/>
      <c r="N584" s="81"/>
      <c r="O584" s="81"/>
      <c r="P584" s="82"/>
      <c r="Q584" s="82"/>
      <c r="R584" s="82"/>
      <c r="S584" s="81"/>
      <c r="T584" s="81"/>
      <c r="U584" s="80"/>
      <c r="V584" s="80"/>
      <c r="W584" s="83"/>
      <c r="X584" s="83"/>
      <c r="Y584" s="83"/>
      <c r="Z584" s="83"/>
      <c r="AA584" s="83"/>
      <c r="AB584" s="51"/>
      <c r="AC584" s="83"/>
      <c r="AD584" s="83"/>
      <c r="AE584" s="84"/>
      <c r="AF584" s="83"/>
      <c r="AG584" s="83"/>
      <c r="AH584" s="84"/>
      <c r="AI584" s="83"/>
      <c r="AJ584" s="83"/>
      <c r="AK584" s="84"/>
      <c r="AL584" s="83"/>
      <c r="AM584" s="83"/>
      <c r="AN584" s="84"/>
      <c r="AO584" s="83"/>
      <c r="AP584" s="83"/>
      <c r="AQ584" s="83"/>
      <c r="AR584" s="83"/>
    </row>
    <row r="585" spans="1:44" x14ac:dyDescent="0.25">
      <c r="A585" s="80"/>
      <c r="B585" s="80"/>
      <c r="C585" s="80"/>
      <c r="D585" s="80"/>
      <c r="E585" s="80"/>
      <c r="F585" s="80"/>
      <c r="G585" s="80"/>
      <c r="H585" s="80"/>
      <c r="I585" s="80"/>
      <c r="J585" s="80"/>
      <c r="K585" s="81"/>
      <c r="L585" s="80"/>
      <c r="M585" s="81"/>
      <c r="N585" s="81"/>
      <c r="O585" s="81"/>
      <c r="P585" s="82"/>
      <c r="Q585" s="82"/>
      <c r="R585" s="82"/>
      <c r="S585" s="81"/>
      <c r="T585" s="81"/>
      <c r="U585" s="80"/>
      <c r="V585" s="80"/>
      <c r="W585" s="83"/>
      <c r="X585" s="83"/>
      <c r="Y585" s="83"/>
      <c r="Z585" s="83"/>
      <c r="AA585" s="83"/>
      <c r="AB585" s="51"/>
      <c r="AC585" s="83"/>
      <c r="AD585" s="83"/>
      <c r="AE585" s="84"/>
      <c r="AF585" s="83"/>
      <c r="AG585" s="83"/>
      <c r="AH585" s="84"/>
      <c r="AI585" s="83"/>
      <c r="AJ585" s="83"/>
      <c r="AK585" s="84"/>
      <c r="AL585" s="83"/>
      <c r="AM585" s="83"/>
      <c r="AN585" s="84"/>
      <c r="AO585" s="83"/>
      <c r="AP585" s="83"/>
      <c r="AQ585" s="83"/>
      <c r="AR585" s="83"/>
    </row>
    <row r="586" spans="1:44" x14ac:dyDescent="0.25">
      <c r="A586" s="80"/>
      <c r="B586" s="80"/>
      <c r="C586" s="80"/>
      <c r="D586" s="80"/>
      <c r="E586" s="80"/>
      <c r="F586" s="80"/>
      <c r="G586" s="80"/>
      <c r="H586" s="80"/>
      <c r="I586" s="80"/>
      <c r="J586" s="80"/>
      <c r="K586" s="81"/>
      <c r="L586" s="80"/>
      <c r="M586" s="81"/>
      <c r="N586" s="81"/>
      <c r="O586" s="81"/>
      <c r="P586" s="82"/>
      <c r="Q586" s="82"/>
      <c r="R586" s="82"/>
      <c r="S586" s="81"/>
      <c r="T586" s="81"/>
      <c r="U586" s="80"/>
      <c r="V586" s="80"/>
      <c r="W586" s="83"/>
      <c r="X586" s="83"/>
      <c r="Y586" s="83"/>
      <c r="Z586" s="83"/>
      <c r="AA586" s="83"/>
      <c r="AB586" s="51"/>
      <c r="AC586" s="83"/>
      <c r="AD586" s="83"/>
      <c r="AE586" s="84"/>
      <c r="AF586" s="83"/>
      <c r="AG586" s="83"/>
      <c r="AH586" s="84"/>
      <c r="AI586" s="83"/>
      <c r="AJ586" s="83"/>
      <c r="AK586" s="84"/>
      <c r="AL586" s="83"/>
      <c r="AM586" s="83"/>
      <c r="AN586" s="84"/>
      <c r="AO586" s="83"/>
      <c r="AP586" s="83"/>
      <c r="AQ586" s="83"/>
      <c r="AR586" s="83"/>
    </row>
    <row r="587" spans="1:44" x14ac:dyDescent="0.25">
      <c r="A587" s="80"/>
      <c r="B587" s="80"/>
      <c r="C587" s="80"/>
      <c r="D587" s="80"/>
      <c r="E587" s="80"/>
      <c r="F587" s="80"/>
      <c r="G587" s="80"/>
      <c r="H587" s="80"/>
      <c r="I587" s="80"/>
      <c r="J587" s="80"/>
      <c r="K587" s="81"/>
      <c r="L587" s="80"/>
      <c r="M587" s="81"/>
      <c r="N587" s="81"/>
      <c r="O587" s="81"/>
      <c r="P587" s="82"/>
      <c r="Q587" s="82"/>
      <c r="R587" s="82"/>
      <c r="S587" s="81"/>
      <c r="T587" s="81"/>
      <c r="U587" s="80"/>
      <c r="V587" s="80"/>
      <c r="W587" s="83"/>
      <c r="X587" s="83"/>
      <c r="Y587" s="83"/>
      <c r="Z587" s="83"/>
      <c r="AA587" s="83"/>
      <c r="AB587" s="51"/>
      <c r="AC587" s="83"/>
      <c r="AD587" s="83"/>
      <c r="AE587" s="84"/>
      <c r="AF587" s="83"/>
      <c r="AG587" s="83"/>
      <c r="AH587" s="84"/>
      <c r="AI587" s="83"/>
      <c r="AJ587" s="83"/>
      <c r="AK587" s="84"/>
      <c r="AL587" s="83"/>
      <c r="AM587" s="83"/>
      <c r="AN587" s="84"/>
      <c r="AO587" s="83"/>
      <c r="AP587" s="83"/>
      <c r="AQ587" s="83"/>
      <c r="AR587" s="83"/>
    </row>
    <row r="588" spans="1:44" x14ac:dyDescent="0.25">
      <c r="A588" s="80"/>
      <c r="B588" s="80"/>
      <c r="C588" s="80"/>
      <c r="D588" s="80"/>
      <c r="E588" s="80"/>
      <c r="F588" s="80"/>
      <c r="G588" s="80"/>
      <c r="H588" s="80"/>
      <c r="I588" s="80"/>
      <c r="J588" s="80"/>
      <c r="K588" s="81"/>
      <c r="L588" s="80"/>
      <c r="M588" s="81"/>
      <c r="N588" s="81"/>
      <c r="O588" s="81"/>
      <c r="P588" s="82"/>
      <c r="Q588" s="82"/>
      <c r="R588" s="82"/>
      <c r="S588" s="81"/>
      <c r="T588" s="81"/>
      <c r="U588" s="80"/>
      <c r="V588" s="80"/>
      <c r="W588" s="83"/>
      <c r="X588" s="83"/>
      <c r="Y588" s="83"/>
      <c r="Z588" s="83"/>
      <c r="AA588" s="83"/>
      <c r="AB588" s="51"/>
      <c r="AC588" s="83"/>
      <c r="AD588" s="83"/>
      <c r="AE588" s="84"/>
      <c r="AF588" s="83"/>
      <c r="AG588" s="83"/>
      <c r="AH588" s="84"/>
      <c r="AI588" s="83"/>
      <c r="AJ588" s="83"/>
      <c r="AK588" s="84"/>
      <c r="AL588" s="83"/>
      <c r="AM588" s="83"/>
      <c r="AN588" s="84"/>
      <c r="AO588" s="83"/>
      <c r="AP588" s="83"/>
      <c r="AQ588" s="83"/>
      <c r="AR588" s="83"/>
    </row>
    <row r="589" spans="1:44" x14ac:dyDescent="0.25">
      <c r="A589" s="80"/>
      <c r="B589" s="80"/>
      <c r="C589" s="80"/>
      <c r="D589" s="80"/>
      <c r="E589" s="80"/>
      <c r="F589" s="80"/>
      <c r="G589" s="80"/>
      <c r="H589" s="80"/>
      <c r="I589" s="80"/>
      <c r="J589" s="80"/>
      <c r="K589" s="81"/>
      <c r="L589" s="80"/>
      <c r="M589" s="81"/>
      <c r="N589" s="81"/>
      <c r="O589" s="81"/>
      <c r="P589" s="82"/>
      <c r="Q589" s="82"/>
      <c r="R589" s="82"/>
      <c r="S589" s="81"/>
      <c r="T589" s="81"/>
      <c r="U589" s="80"/>
      <c r="V589" s="80"/>
      <c r="W589" s="83"/>
      <c r="X589" s="83"/>
      <c r="Y589" s="83"/>
      <c r="Z589" s="83"/>
      <c r="AA589" s="83"/>
      <c r="AB589" s="51"/>
      <c r="AC589" s="83"/>
      <c r="AD589" s="83"/>
      <c r="AE589" s="84"/>
      <c r="AF589" s="83"/>
      <c r="AG589" s="83"/>
      <c r="AH589" s="84"/>
      <c r="AI589" s="83"/>
      <c r="AJ589" s="83"/>
      <c r="AK589" s="84"/>
      <c r="AL589" s="83"/>
      <c r="AM589" s="83"/>
      <c r="AN589" s="84"/>
      <c r="AO589" s="83"/>
      <c r="AP589" s="83"/>
      <c r="AQ589" s="83"/>
      <c r="AR589" s="83"/>
    </row>
    <row r="590" spans="1:44" x14ac:dyDescent="0.25">
      <c r="A590" s="80"/>
      <c r="B590" s="80"/>
      <c r="C590" s="80"/>
      <c r="D590" s="80"/>
      <c r="E590" s="80"/>
      <c r="F590" s="80"/>
      <c r="G590" s="80"/>
      <c r="H590" s="80"/>
      <c r="I590" s="80"/>
      <c r="J590" s="80"/>
      <c r="K590" s="81"/>
      <c r="L590" s="80"/>
      <c r="M590" s="81"/>
      <c r="N590" s="81"/>
      <c r="O590" s="81"/>
      <c r="P590" s="82"/>
      <c r="Q590" s="82"/>
      <c r="R590" s="82"/>
      <c r="S590" s="81"/>
      <c r="T590" s="81"/>
      <c r="U590" s="80"/>
      <c r="V590" s="80"/>
      <c r="W590" s="83"/>
      <c r="X590" s="83"/>
      <c r="Y590" s="83"/>
      <c r="Z590" s="83"/>
      <c r="AA590" s="83"/>
      <c r="AB590" s="51"/>
      <c r="AC590" s="83"/>
      <c r="AD590" s="83"/>
      <c r="AE590" s="84"/>
      <c r="AF590" s="83"/>
      <c r="AG590" s="83"/>
      <c r="AH590" s="84"/>
      <c r="AI590" s="83"/>
      <c r="AJ590" s="83"/>
      <c r="AK590" s="84"/>
      <c r="AL590" s="83"/>
      <c r="AM590" s="83"/>
      <c r="AN590" s="84"/>
      <c r="AO590" s="83"/>
      <c r="AP590" s="83"/>
      <c r="AQ590" s="83"/>
      <c r="AR590" s="83"/>
    </row>
    <row r="591" spans="1:44" x14ac:dyDescent="0.25">
      <c r="A591" s="80"/>
      <c r="B591" s="80"/>
      <c r="C591" s="80"/>
      <c r="D591" s="80"/>
      <c r="E591" s="80"/>
      <c r="F591" s="80"/>
      <c r="G591" s="80"/>
      <c r="H591" s="80"/>
      <c r="I591" s="80"/>
      <c r="J591" s="80"/>
      <c r="K591" s="81"/>
      <c r="L591" s="80"/>
      <c r="M591" s="81"/>
      <c r="N591" s="81"/>
      <c r="O591" s="81"/>
      <c r="P591" s="82"/>
      <c r="Q591" s="82"/>
      <c r="R591" s="82"/>
      <c r="S591" s="81"/>
      <c r="T591" s="81"/>
      <c r="U591" s="80"/>
      <c r="V591" s="80"/>
      <c r="W591" s="83"/>
      <c r="X591" s="83"/>
      <c r="Y591" s="83"/>
      <c r="Z591" s="83"/>
      <c r="AA591" s="83"/>
      <c r="AB591" s="51"/>
      <c r="AC591" s="83"/>
      <c r="AD591" s="83"/>
      <c r="AE591" s="84"/>
      <c r="AF591" s="83"/>
      <c r="AG591" s="83"/>
      <c r="AH591" s="84"/>
      <c r="AI591" s="83"/>
      <c r="AJ591" s="83"/>
      <c r="AK591" s="84"/>
      <c r="AL591" s="83"/>
      <c r="AM591" s="83"/>
      <c r="AN591" s="84"/>
      <c r="AO591" s="83"/>
      <c r="AP591" s="83"/>
      <c r="AQ591" s="83"/>
      <c r="AR591" s="83"/>
    </row>
    <row r="592" spans="1:44" x14ac:dyDescent="0.25">
      <c r="A592" s="80"/>
      <c r="B592" s="80"/>
      <c r="C592" s="80"/>
      <c r="D592" s="80"/>
      <c r="E592" s="80"/>
      <c r="F592" s="80"/>
      <c r="G592" s="80"/>
      <c r="H592" s="80"/>
      <c r="I592" s="80"/>
      <c r="J592" s="80"/>
      <c r="K592" s="81"/>
      <c r="L592" s="80"/>
      <c r="M592" s="81"/>
      <c r="N592" s="81"/>
      <c r="O592" s="81"/>
      <c r="P592" s="82"/>
      <c r="Q592" s="82"/>
      <c r="R592" s="82"/>
      <c r="S592" s="81"/>
      <c r="T592" s="81"/>
      <c r="U592" s="80"/>
      <c r="V592" s="80"/>
      <c r="W592" s="83"/>
      <c r="X592" s="83"/>
      <c r="Y592" s="83"/>
      <c r="Z592" s="83"/>
      <c r="AA592" s="83"/>
      <c r="AB592" s="51"/>
      <c r="AC592" s="83"/>
      <c r="AD592" s="83"/>
      <c r="AE592" s="84"/>
      <c r="AF592" s="83"/>
      <c r="AG592" s="83"/>
      <c r="AH592" s="84"/>
      <c r="AI592" s="83"/>
      <c r="AJ592" s="83"/>
      <c r="AK592" s="84"/>
      <c r="AL592" s="83"/>
      <c r="AM592" s="83"/>
      <c r="AN592" s="84"/>
      <c r="AO592" s="83"/>
      <c r="AP592" s="83"/>
      <c r="AQ592" s="83"/>
      <c r="AR592" s="83"/>
    </row>
    <row r="593" spans="1:44" x14ac:dyDescent="0.25">
      <c r="A593" s="80"/>
      <c r="B593" s="80"/>
      <c r="C593" s="80"/>
      <c r="D593" s="80"/>
      <c r="E593" s="80"/>
      <c r="F593" s="80"/>
      <c r="G593" s="80"/>
      <c r="H593" s="80"/>
      <c r="I593" s="80"/>
      <c r="J593" s="80"/>
      <c r="K593" s="81"/>
      <c r="L593" s="80"/>
      <c r="M593" s="81"/>
      <c r="N593" s="81"/>
      <c r="O593" s="81"/>
      <c r="P593" s="82"/>
      <c r="Q593" s="82"/>
      <c r="R593" s="82"/>
      <c r="S593" s="81"/>
      <c r="T593" s="81"/>
      <c r="U593" s="80"/>
      <c r="V593" s="80"/>
      <c r="W593" s="83"/>
      <c r="X593" s="83"/>
      <c r="Y593" s="83"/>
      <c r="Z593" s="83"/>
      <c r="AA593" s="83"/>
      <c r="AB593" s="51"/>
      <c r="AC593" s="83"/>
      <c r="AD593" s="83"/>
      <c r="AE593" s="84"/>
      <c r="AF593" s="83"/>
      <c r="AG593" s="83"/>
      <c r="AH593" s="84"/>
      <c r="AI593" s="83"/>
      <c r="AJ593" s="83"/>
      <c r="AK593" s="84"/>
      <c r="AL593" s="83"/>
      <c r="AM593" s="83"/>
      <c r="AN593" s="84"/>
      <c r="AO593" s="83"/>
      <c r="AP593" s="83"/>
      <c r="AQ593" s="83"/>
      <c r="AR593" s="83"/>
    </row>
    <row r="594" spans="1:44" x14ac:dyDescent="0.25">
      <c r="A594" s="80"/>
      <c r="B594" s="80"/>
      <c r="C594" s="80"/>
      <c r="D594" s="80"/>
      <c r="E594" s="80"/>
      <c r="F594" s="80"/>
      <c r="G594" s="80"/>
      <c r="H594" s="80"/>
      <c r="I594" s="80"/>
      <c r="J594" s="80"/>
      <c r="K594" s="81"/>
      <c r="L594" s="80"/>
      <c r="M594" s="81"/>
      <c r="N594" s="81"/>
      <c r="O594" s="81"/>
      <c r="P594" s="82"/>
      <c r="Q594" s="82"/>
      <c r="R594" s="82"/>
      <c r="S594" s="81"/>
      <c r="T594" s="81"/>
      <c r="U594" s="80"/>
      <c r="V594" s="80"/>
      <c r="W594" s="83"/>
      <c r="X594" s="83"/>
      <c r="Y594" s="83"/>
      <c r="Z594" s="83"/>
      <c r="AA594" s="83"/>
      <c r="AB594" s="51"/>
      <c r="AC594" s="83"/>
      <c r="AD594" s="83"/>
      <c r="AE594" s="84"/>
      <c r="AF594" s="83"/>
      <c r="AG594" s="83"/>
      <c r="AH594" s="84"/>
      <c r="AI594" s="83"/>
      <c r="AJ594" s="83"/>
      <c r="AK594" s="84"/>
      <c r="AL594" s="83"/>
      <c r="AM594" s="83"/>
      <c r="AN594" s="84"/>
      <c r="AO594" s="83"/>
      <c r="AP594" s="83"/>
      <c r="AQ594" s="83"/>
      <c r="AR594" s="83"/>
    </row>
    <row r="595" spans="1:44" x14ac:dyDescent="0.25">
      <c r="A595" s="80"/>
      <c r="B595" s="80"/>
      <c r="C595" s="80"/>
      <c r="D595" s="80"/>
      <c r="E595" s="80"/>
      <c r="F595" s="80"/>
      <c r="G595" s="80"/>
      <c r="H595" s="80"/>
      <c r="I595" s="80"/>
      <c r="J595" s="80"/>
      <c r="K595" s="81"/>
      <c r="L595" s="80"/>
      <c r="M595" s="81"/>
      <c r="N595" s="81"/>
      <c r="O595" s="81"/>
      <c r="P595" s="82"/>
      <c r="Q595" s="82"/>
      <c r="R595" s="82"/>
      <c r="S595" s="81"/>
      <c r="T595" s="81"/>
      <c r="U595" s="80"/>
      <c r="V595" s="80"/>
      <c r="W595" s="83"/>
      <c r="X595" s="83"/>
      <c r="Y595" s="83"/>
      <c r="Z595" s="83"/>
      <c r="AA595" s="83"/>
      <c r="AB595" s="51"/>
      <c r="AC595" s="83"/>
      <c r="AD595" s="83"/>
      <c r="AE595" s="84"/>
      <c r="AF595" s="83"/>
      <c r="AG595" s="83"/>
      <c r="AH595" s="84"/>
      <c r="AI595" s="83"/>
      <c r="AJ595" s="83"/>
      <c r="AK595" s="84"/>
      <c r="AL595" s="83"/>
      <c r="AM595" s="83"/>
      <c r="AN595" s="84"/>
      <c r="AO595" s="83"/>
      <c r="AP595" s="83"/>
      <c r="AQ595" s="83"/>
      <c r="AR595" s="83"/>
    </row>
    <row r="596" spans="1:44" x14ac:dyDescent="0.25">
      <c r="A596" s="80"/>
      <c r="B596" s="80"/>
      <c r="C596" s="80"/>
      <c r="D596" s="80"/>
      <c r="E596" s="80"/>
      <c r="F596" s="80"/>
      <c r="G596" s="80"/>
      <c r="H596" s="80"/>
      <c r="I596" s="80"/>
      <c r="J596" s="80"/>
      <c r="K596" s="81"/>
      <c r="L596" s="80"/>
      <c r="M596" s="81"/>
      <c r="N596" s="81"/>
      <c r="O596" s="81"/>
      <c r="P596" s="82"/>
      <c r="Q596" s="82"/>
      <c r="R596" s="82"/>
      <c r="S596" s="81"/>
      <c r="T596" s="81"/>
      <c r="U596" s="80"/>
      <c r="V596" s="80"/>
      <c r="W596" s="83"/>
      <c r="X596" s="83"/>
      <c r="Y596" s="83"/>
      <c r="Z596" s="83"/>
      <c r="AA596" s="83"/>
      <c r="AB596" s="51"/>
      <c r="AC596" s="83"/>
      <c r="AD596" s="83"/>
      <c r="AE596" s="84"/>
      <c r="AF596" s="83"/>
      <c r="AG596" s="83"/>
      <c r="AH596" s="84"/>
      <c r="AI596" s="83"/>
      <c r="AJ596" s="83"/>
      <c r="AK596" s="84"/>
      <c r="AL596" s="83"/>
      <c r="AM596" s="83"/>
      <c r="AN596" s="84"/>
      <c r="AO596" s="83"/>
      <c r="AP596" s="83"/>
      <c r="AQ596" s="83"/>
      <c r="AR596" s="83"/>
    </row>
    <row r="597" spans="1:44" x14ac:dyDescent="0.25">
      <c r="A597" s="80"/>
      <c r="B597" s="80"/>
      <c r="C597" s="80"/>
      <c r="D597" s="80"/>
      <c r="E597" s="80"/>
      <c r="F597" s="80"/>
      <c r="G597" s="80"/>
      <c r="H597" s="80"/>
      <c r="I597" s="80"/>
      <c r="J597" s="80"/>
      <c r="K597" s="81"/>
      <c r="L597" s="80"/>
      <c r="M597" s="81"/>
      <c r="N597" s="81"/>
      <c r="O597" s="81"/>
      <c r="P597" s="82"/>
      <c r="Q597" s="82"/>
      <c r="R597" s="82"/>
      <c r="S597" s="81"/>
      <c r="T597" s="81"/>
      <c r="U597" s="80"/>
      <c r="V597" s="80"/>
      <c r="W597" s="83"/>
      <c r="X597" s="83"/>
      <c r="Y597" s="83"/>
      <c r="Z597" s="83"/>
      <c r="AA597" s="83"/>
      <c r="AB597" s="51"/>
      <c r="AC597" s="83"/>
      <c r="AD597" s="83"/>
      <c r="AE597" s="84"/>
      <c r="AF597" s="83"/>
      <c r="AG597" s="83"/>
      <c r="AH597" s="84"/>
      <c r="AI597" s="83"/>
      <c r="AJ597" s="83"/>
      <c r="AK597" s="84"/>
      <c r="AL597" s="83"/>
      <c r="AM597" s="83"/>
      <c r="AN597" s="84"/>
      <c r="AO597" s="83"/>
      <c r="AP597" s="83"/>
      <c r="AQ597" s="83"/>
      <c r="AR597" s="83"/>
    </row>
    <row r="598" spans="1:44" x14ac:dyDescent="0.25">
      <c r="A598" s="80"/>
      <c r="B598" s="80"/>
      <c r="C598" s="80"/>
      <c r="D598" s="80"/>
      <c r="E598" s="80"/>
      <c r="F598" s="80"/>
      <c r="G598" s="80"/>
      <c r="H598" s="80"/>
      <c r="I598" s="80"/>
      <c r="J598" s="80"/>
      <c r="K598" s="81"/>
      <c r="L598" s="80"/>
      <c r="M598" s="81"/>
      <c r="N598" s="81"/>
      <c r="O598" s="81"/>
      <c r="P598" s="82"/>
      <c r="Q598" s="82"/>
      <c r="R598" s="82"/>
      <c r="S598" s="81"/>
      <c r="T598" s="81"/>
      <c r="U598" s="80"/>
      <c r="V598" s="80"/>
      <c r="W598" s="83"/>
      <c r="X598" s="83"/>
      <c r="Y598" s="83"/>
      <c r="Z598" s="83"/>
      <c r="AA598" s="83"/>
      <c r="AB598" s="51"/>
      <c r="AC598" s="83"/>
      <c r="AD598" s="83"/>
      <c r="AE598" s="84"/>
      <c r="AF598" s="83"/>
      <c r="AG598" s="83"/>
      <c r="AH598" s="84"/>
      <c r="AI598" s="83"/>
      <c r="AJ598" s="83"/>
      <c r="AK598" s="84"/>
      <c r="AL598" s="83"/>
      <c r="AM598" s="83"/>
      <c r="AN598" s="84"/>
      <c r="AO598" s="83"/>
      <c r="AP598" s="83"/>
      <c r="AQ598" s="83"/>
      <c r="AR598" s="83"/>
    </row>
    <row r="599" spans="1:44" x14ac:dyDescent="0.25">
      <c r="A599" s="80"/>
      <c r="B599" s="80"/>
      <c r="C599" s="80"/>
      <c r="D599" s="80"/>
      <c r="E599" s="80"/>
      <c r="F599" s="80"/>
      <c r="G599" s="80"/>
      <c r="H599" s="80"/>
      <c r="I599" s="80"/>
      <c r="J599" s="80"/>
      <c r="K599" s="81"/>
      <c r="L599" s="80"/>
      <c r="M599" s="81"/>
      <c r="N599" s="81"/>
      <c r="O599" s="81"/>
      <c r="P599" s="82"/>
      <c r="Q599" s="82"/>
      <c r="R599" s="82"/>
      <c r="S599" s="81"/>
      <c r="T599" s="81"/>
      <c r="U599" s="80"/>
      <c r="V599" s="80"/>
      <c r="W599" s="83"/>
      <c r="X599" s="83"/>
      <c r="Y599" s="83"/>
      <c r="Z599" s="83"/>
      <c r="AA599" s="83"/>
      <c r="AB599" s="51"/>
      <c r="AC599" s="83"/>
      <c r="AD599" s="83"/>
      <c r="AE599" s="84"/>
      <c r="AF599" s="83"/>
      <c r="AG599" s="83"/>
      <c r="AH599" s="84"/>
      <c r="AI599" s="83"/>
      <c r="AJ599" s="83"/>
      <c r="AK599" s="84"/>
      <c r="AL599" s="83"/>
      <c r="AM599" s="83"/>
      <c r="AN599" s="84"/>
      <c r="AO599" s="83"/>
      <c r="AP599" s="83"/>
      <c r="AQ599" s="83"/>
      <c r="AR599" s="83"/>
    </row>
    <row r="600" spans="1:44" x14ac:dyDescent="0.25">
      <c r="A600" s="80"/>
      <c r="B600" s="80"/>
      <c r="C600" s="80"/>
      <c r="D600" s="80"/>
      <c r="E600" s="80"/>
      <c r="F600" s="80"/>
      <c r="G600" s="80"/>
      <c r="H600" s="80"/>
      <c r="I600" s="80"/>
      <c r="J600" s="80"/>
      <c r="K600" s="81"/>
      <c r="L600" s="80"/>
      <c r="M600" s="81"/>
      <c r="N600" s="81"/>
      <c r="O600" s="81"/>
      <c r="P600" s="82"/>
      <c r="Q600" s="82"/>
      <c r="R600" s="82"/>
      <c r="S600" s="81"/>
      <c r="T600" s="81"/>
      <c r="U600" s="80"/>
      <c r="V600" s="80"/>
      <c r="W600" s="83"/>
      <c r="X600" s="83"/>
      <c r="Y600" s="83"/>
      <c r="Z600" s="83"/>
      <c r="AA600" s="83"/>
      <c r="AB600" s="51"/>
      <c r="AC600" s="83"/>
      <c r="AD600" s="83"/>
      <c r="AE600" s="84"/>
      <c r="AF600" s="83"/>
      <c r="AG600" s="83"/>
      <c r="AH600" s="84"/>
      <c r="AI600" s="83"/>
      <c r="AJ600" s="83"/>
      <c r="AK600" s="84"/>
      <c r="AL600" s="83"/>
      <c r="AM600" s="83"/>
      <c r="AN600" s="84"/>
      <c r="AO600" s="83"/>
      <c r="AP600" s="83"/>
      <c r="AQ600" s="83"/>
      <c r="AR600" s="83"/>
    </row>
    <row r="601" spans="1:44" x14ac:dyDescent="0.25">
      <c r="A601" s="80"/>
      <c r="B601" s="80"/>
      <c r="C601" s="80"/>
      <c r="D601" s="80"/>
      <c r="E601" s="80"/>
      <c r="F601" s="80"/>
      <c r="G601" s="80"/>
      <c r="H601" s="80"/>
      <c r="I601" s="80"/>
      <c r="J601" s="80"/>
      <c r="K601" s="81"/>
      <c r="L601" s="80"/>
      <c r="M601" s="81"/>
      <c r="N601" s="81"/>
      <c r="O601" s="81"/>
      <c r="P601" s="82"/>
      <c r="Q601" s="82"/>
      <c r="R601" s="82"/>
      <c r="S601" s="81"/>
      <c r="T601" s="81"/>
      <c r="U601" s="80"/>
      <c r="V601" s="80"/>
      <c r="W601" s="83"/>
      <c r="X601" s="83"/>
      <c r="Y601" s="83"/>
      <c r="Z601" s="83"/>
      <c r="AA601" s="83"/>
      <c r="AB601" s="51"/>
      <c r="AC601" s="83"/>
      <c r="AD601" s="83"/>
      <c r="AE601" s="84"/>
      <c r="AF601" s="83"/>
      <c r="AG601" s="83"/>
      <c r="AH601" s="84"/>
      <c r="AI601" s="83"/>
      <c r="AJ601" s="83"/>
      <c r="AK601" s="84"/>
      <c r="AL601" s="83"/>
      <c r="AM601" s="83"/>
      <c r="AN601" s="84"/>
      <c r="AO601" s="83"/>
      <c r="AP601" s="83"/>
      <c r="AQ601" s="83"/>
      <c r="AR601" s="83"/>
    </row>
    <row r="602" spans="1:44" x14ac:dyDescent="0.25">
      <c r="A602" s="80"/>
      <c r="B602" s="80"/>
      <c r="C602" s="80"/>
      <c r="D602" s="80"/>
      <c r="E602" s="80"/>
      <c r="F602" s="80"/>
      <c r="G602" s="80"/>
      <c r="H602" s="80"/>
      <c r="I602" s="80"/>
      <c r="J602" s="80"/>
      <c r="K602" s="81"/>
      <c r="L602" s="80"/>
      <c r="M602" s="81"/>
      <c r="N602" s="81"/>
      <c r="O602" s="81"/>
      <c r="P602" s="82"/>
      <c r="Q602" s="82"/>
      <c r="R602" s="82"/>
      <c r="S602" s="81"/>
      <c r="T602" s="81"/>
      <c r="U602" s="80"/>
      <c r="V602" s="80"/>
      <c r="W602" s="83"/>
      <c r="X602" s="83"/>
      <c r="Y602" s="83"/>
      <c r="Z602" s="83"/>
      <c r="AA602" s="83"/>
      <c r="AB602" s="51"/>
      <c r="AC602" s="83"/>
      <c r="AD602" s="83"/>
      <c r="AE602" s="84"/>
      <c r="AF602" s="83"/>
      <c r="AG602" s="83"/>
      <c r="AH602" s="84"/>
      <c r="AI602" s="83"/>
      <c r="AJ602" s="83"/>
      <c r="AK602" s="84"/>
      <c r="AL602" s="83"/>
      <c r="AM602" s="83"/>
      <c r="AN602" s="84"/>
      <c r="AO602" s="83"/>
      <c r="AP602" s="83"/>
      <c r="AQ602" s="83"/>
      <c r="AR602" s="83"/>
    </row>
    <row r="603" spans="1:44" x14ac:dyDescent="0.25">
      <c r="A603" s="80"/>
      <c r="B603" s="80"/>
      <c r="C603" s="80"/>
      <c r="D603" s="80"/>
      <c r="E603" s="80"/>
      <c r="F603" s="80"/>
      <c r="G603" s="80"/>
      <c r="H603" s="80"/>
      <c r="I603" s="80"/>
      <c r="J603" s="80"/>
      <c r="K603" s="81"/>
      <c r="L603" s="80"/>
      <c r="M603" s="81"/>
      <c r="N603" s="81"/>
      <c r="O603" s="81"/>
      <c r="P603" s="82"/>
      <c r="Q603" s="82"/>
      <c r="R603" s="82"/>
      <c r="S603" s="81"/>
      <c r="T603" s="81"/>
      <c r="U603" s="80"/>
      <c r="V603" s="80"/>
      <c r="W603" s="83"/>
      <c r="X603" s="83"/>
      <c r="Y603" s="83"/>
      <c r="Z603" s="83"/>
      <c r="AA603" s="83"/>
      <c r="AB603" s="51"/>
      <c r="AC603" s="83"/>
      <c r="AD603" s="83"/>
      <c r="AE603" s="84"/>
      <c r="AF603" s="83"/>
      <c r="AG603" s="83"/>
      <c r="AH603" s="84"/>
      <c r="AI603" s="83"/>
      <c r="AJ603" s="83"/>
      <c r="AK603" s="84"/>
      <c r="AL603" s="83"/>
      <c r="AM603" s="83"/>
      <c r="AN603" s="84"/>
      <c r="AO603" s="83"/>
      <c r="AP603" s="83"/>
      <c r="AQ603" s="83"/>
      <c r="AR603" s="83"/>
    </row>
    <row r="604" spans="1:44" x14ac:dyDescent="0.25">
      <c r="A604" s="80"/>
      <c r="B604" s="80"/>
      <c r="C604" s="80"/>
      <c r="D604" s="80"/>
      <c r="E604" s="80"/>
      <c r="F604" s="80"/>
      <c r="G604" s="80"/>
      <c r="H604" s="80"/>
      <c r="I604" s="80"/>
      <c r="J604" s="80"/>
      <c r="K604" s="81"/>
      <c r="L604" s="80"/>
      <c r="M604" s="81"/>
      <c r="N604" s="81"/>
      <c r="O604" s="81"/>
      <c r="P604" s="82"/>
      <c r="Q604" s="82"/>
      <c r="R604" s="82"/>
      <c r="S604" s="81"/>
      <c r="T604" s="81"/>
      <c r="U604" s="80"/>
      <c r="V604" s="80"/>
      <c r="W604" s="83"/>
      <c r="X604" s="83"/>
      <c r="Y604" s="83"/>
      <c r="Z604" s="83"/>
      <c r="AA604" s="83"/>
      <c r="AB604" s="51"/>
      <c r="AC604" s="83"/>
      <c r="AD604" s="83"/>
      <c r="AE604" s="84"/>
      <c r="AF604" s="83"/>
      <c r="AG604" s="83"/>
      <c r="AH604" s="84"/>
      <c r="AI604" s="83"/>
      <c r="AJ604" s="83"/>
      <c r="AK604" s="84"/>
      <c r="AL604" s="83"/>
      <c r="AM604" s="83"/>
      <c r="AN604" s="84"/>
      <c r="AO604" s="83"/>
      <c r="AP604" s="83"/>
      <c r="AQ604" s="83"/>
      <c r="AR604" s="83"/>
    </row>
    <row r="605" spans="1:44" x14ac:dyDescent="0.25">
      <c r="A605" s="80"/>
      <c r="B605" s="80"/>
      <c r="C605" s="80"/>
      <c r="D605" s="80"/>
      <c r="E605" s="80"/>
      <c r="F605" s="80"/>
      <c r="G605" s="80"/>
      <c r="H605" s="80"/>
      <c r="I605" s="80"/>
      <c r="J605" s="80"/>
      <c r="K605" s="81"/>
      <c r="L605" s="80"/>
      <c r="M605" s="81"/>
      <c r="N605" s="81"/>
      <c r="O605" s="81"/>
      <c r="P605" s="82"/>
      <c r="Q605" s="82"/>
      <c r="R605" s="82"/>
      <c r="S605" s="81"/>
      <c r="T605" s="81"/>
      <c r="U605" s="80"/>
      <c r="V605" s="80"/>
      <c r="W605" s="83"/>
      <c r="X605" s="83"/>
      <c r="Y605" s="83"/>
      <c r="Z605" s="83"/>
      <c r="AA605" s="83"/>
      <c r="AB605" s="51"/>
      <c r="AC605" s="83"/>
      <c r="AD605" s="83"/>
      <c r="AE605" s="84"/>
      <c r="AF605" s="83"/>
      <c r="AG605" s="83"/>
      <c r="AH605" s="84"/>
      <c r="AI605" s="83"/>
      <c r="AJ605" s="83"/>
      <c r="AK605" s="84"/>
      <c r="AL605" s="83"/>
      <c r="AM605" s="83"/>
      <c r="AN605" s="84"/>
      <c r="AO605" s="83"/>
      <c r="AP605" s="83"/>
      <c r="AQ605" s="83"/>
      <c r="AR605" s="83"/>
    </row>
    <row r="606" spans="1:44" x14ac:dyDescent="0.25">
      <c r="A606" s="80"/>
      <c r="B606" s="80"/>
      <c r="C606" s="80"/>
      <c r="D606" s="80"/>
      <c r="E606" s="80"/>
      <c r="F606" s="80"/>
      <c r="G606" s="80"/>
      <c r="H606" s="80"/>
      <c r="I606" s="80"/>
      <c r="J606" s="80"/>
      <c r="K606" s="81"/>
      <c r="L606" s="80"/>
      <c r="M606" s="81"/>
      <c r="N606" s="81"/>
      <c r="O606" s="81"/>
      <c r="P606" s="82"/>
      <c r="Q606" s="82"/>
      <c r="R606" s="82"/>
      <c r="S606" s="81"/>
      <c r="T606" s="81"/>
      <c r="U606" s="80"/>
      <c r="V606" s="80"/>
      <c r="W606" s="83"/>
      <c r="X606" s="83"/>
      <c r="Y606" s="83"/>
      <c r="Z606" s="83"/>
      <c r="AA606" s="83"/>
      <c r="AB606" s="51"/>
      <c r="AC606" s="83"/>
      <c r="AD606" s="83"/>
      <c r="AE606" s="84"/>
      <c r="AF606" s="83"/>
      <c r="AG606" s="83"/>
      <c r="AH606" s="84"/>
      <c r="AI606" s="83"/>
      <c r="AJ606" s="83"/>
      <c r="AK606" s="84"/>
      <c r="AL606" s="83"/>
      <c r="AM606" s="83"/>
      <c r="AN606" s="84"/>
      <c r="AO606" s="83"/>
      <c r="AP606" s="83"/>
      <c r="AQ606" s="83"/>
      <c r="AR606" s="83"/>
    </row>
    <row r="607" spans="1:44" x14ac:dyDescent="0.25">
      <c r="A607" s="80"/>
      <c r="B607" s="80"/>
      <c r="C607" s="80"/>
      <c r="D607" s="80"/>
      <c r="E607" s="80"/>
      <c r="F607" s="80"/>
      <c r="G607" s="80"/>
      <c r="H607" s="80"/>
      <c r="I607" s="80"/>
      <c r="J607" s="80"/>
      <c r="K607" s="81"/>
      <c r="L607" s="80"/>
      <c r="M607" s="81"/>
      <c r="N607" s="81"/>
      <c r="O607" s="81"/>
      <c r="P607" s="82"/>
      <c r="Q607" s="82"/>
      <c r="R607" s="82"/>
      <c r="S607" s="81"/>
      <c r="T607" s="81"/>
      <c r="U607" s="80"/>
      <c r="V607" s="80"/>
      <c r="W607" s="83"/>
      <c r="X607" s="83"/>
      <c r="Y607" s="83"/>
      <c r="Z607" s="83"/>
      <c r="AA607" s="83"/>
      <c r="AB607" s="51"/>
      <c r="AC607" s="83"/>
      <c r="AD607" s="83"/>
      <c r="AE607" s="84"/>
      <c r="AF607" s="83"/>
      <c r="AG607" s="83"/>
      <c r="AH607" s="84"/>
      <c r="AI607" s="83"/>
      <c r="AJ607" s="83"/>
      <c r="AK607" s="84"/>
      <c r="AL607" s="83"/>
      <c r="AM607" s="83"/>
      <c r="AN607" s="84"/>
      <c r="AO607" s="83"/>
      <c r="AP607" s="83"/>
      <c r="AQ607" s="83"/>
      <c r="AR607" s="83"/>
    </row>
    <row r="608" spans="1:44" x14ac:dyDescent="0.25">
      <c r="A608" s="80"/>
      <c r="B608" s="80"/>
      <c r="C608" s="80"/>
      <c r="D608" s="80"/>
      <c r="E608" s="80"/>
      <c r="F608" s="80"/>
      <c r="G608" s="80"/>
      <c r="H608" s="80"/>
      <c r="I608" s="80"/>
      <c r="J608" s="80"/>
      <c r="K608" s="81"/>
      <c r="L608" s="80"/>
      <c r="M608" s="81"/>
      <c r="N608" s="81"/>
      <c r="O608" s="81"/>
      <c r="P608" s="82"/>
      <c r="Q608" s="82"/>
      <c r="R608" s="82"/>
      <c r="S608" s="81"/>
      <c r="T608" s="81"/>
      <c r="U608" s="80"/>
      <c r="V608" s="80"/>
      <c r="W608" s="83"/>
      <c r="X608" s="83"/>
      <c r="Y608" s="83"/>
      <c r="Z608" s="83"/>
      <c r="AA608" s="83"/>
      <c r="AB608" s="51"/>
      <c r="AC608" s="83"/>
      <c r="AD608" s="83"/>
      <c r="AE608" s="84"/>
      <c r="AF608" s="83"/>
      <c r="AG608" s="83"/>
      <c r="AH608" s="84"/>
      <c r="AI608" s="83"/>
      <c r="AJ608" s="83"/>
      <c r="AK608" s="84"/>
      <c r="AL608" s="83"/>
      <c r="AM608" s="83"/>
      <c r="AN608" s="84"/>
      <c r="AO608" s="83"/>
      <c r="AP608" s="83"/>
      <c r="AQ608" s="83"/>
      <c r="AR608" s="83"/>
    </row>
    <row r="609" spans="1:44" x14ac:dyDescent="0.25">
      <c r="A609" s="80"/>
      <c r="B609" s="80"/>
      <c r="C609" s="80"/>
      <c r="D609" s="80"/>
      <c r="E609" s="80"/>
      <c r="F609" s="80"/>
      <c r="G609" s="80"/>
      <c r="H609" s="80"/>
      <c r="I609" s="80"/>
      <c r="J609" s="80"/>
      <c r="K609" s="81"/>
      <c r="L609" s="80"/>
      <c r="M609" s="81"/>
      <c r="N609" s="81"/>
      <c r="O609" s="81"/>
      <c r="P609" s="82"/>
      <c r="Q609" s="82"/>
      <c r="R609" s="82"/>
      <c r="S609" s="81"/>
      <c r="T609" s="81"/>
      <c r="U609" s="80"/>
      <c r="V609" s="80"/>
      <c r="W609" s="83"/>
      <c r="X609" s="83"/>
      <c r="Y609" s="83"/>
      <c r="Z609" s="83"/>
      <c r="AA609" s="83"/>
      <c r="AB609" s="51"/>
      <c r="AC609" s="83"/>
      <c r="AD609" s="83"/>
      <c r="AE609" s="84"/>
      <c r="AF609" s="83"/>
      <c r="AG609" s="83"/>
      <c r="AH609" s="84"/>
      <c r="AI609" s="83"/>
      <c r="AJ609" s="83"/>
      <c r="AK609" s="84"/>
      <c r="AL609" s="83"/>
      <c r="AM609" s="83"/>
      <c r="AN609" s="84"/>
      <c r="AO609" s="83"/>
      <c r="AP609" s="83"/>
      <c r="AQ609" s="83"/>
      <c r="AR609" s="83"/>
    </row>
    <row r="610" spans="1:44" x14ac:dyDescent="0.25">
      <c r="A610" s="80"/>
      <c r="B610" s="80"/>
      <c r="C610" s="80"/>
      <c r="D610" s="80"/>
      <c r="E610" s="80"/>
      <c r="F610" s="80"/>
      <c r="G610" s="80"/>
      <c r="H610" s="80"/>
      <c r="I610" s="80"/>
      <c r="J610" s="80"/>
      <c r="K610" s="81"/>
      <c r="L610" s="80"/>
      <c r="M610" s="81"/>
      <c r="N610" s="81"/>
      <c r="O610" s="81"/>
      <c r="P610" s="82"/>
      <c r="Q610" s="82"/>
      <c r="R610" s="82"/>
      <c r="S610" s="81"/>
      <c r="T610" s="81"/>
      <c r="U610" s="80"/>
      <c r="V610" s="80"/>
      <c r="W610" s="83"/>
      <c r="X610" s="83"/>
      <c r="Y610" s="83"/>
      <c r="Z610" s="83"/>
      <c r="AA610" s="83"/>
      <c r="AB610" s="51"/>
      <c r="AC610" s="83"/>
      <c r="AD610" s="83"/>
      <c r="AE610" s="84"/>
      <c r="AF610" s="83"/>
      <c r="AG610" s="83"/>
      <c r="AH610" s="84"/>
      <c r="AI610" s="83"/>
      <c r="AJ610" s="83"/>
      <c r="AK610" s="84"/>
      <c r="AL610" s="83"/>
      <c r="AM610" s="83"/>
      <c r="AN610" s="84"/>
      <c r="AO610" s="83"/>
      <c r="AP610" s="83"/>
      <c r="AQ610" s="83"/>
      <c r="AR610" s="83"/>
    </row>
    <row r="611" spans="1:44" x14ac:dyDescent="0.25">
      <c r="A611" s="80"/>
      <c r="B611" s="80"/>
      <c r="C611" s="80"/>
      <c r="D611" s="80"/>
      <c r="E611" s="80"/>
      <c r="F611" s="80"/>
      <c r="G611" s="80"/>
      <c r="H611" s="80"/>
      <c r="I611" s="80"/>
      <c r="J611" s="80"/>
      <c r="K611" s="81"/>
      <c r="L611" s="80"/>
      <c r="M611" s="81"/>
      <c r="N611" s="81"/>
      <c r="O611" s="81"/>
      <c r="P611" s="82"/>
      <c r="Q611" s="82"/>
      <c r="R611" s="82"/>
      <c r="S611" s="81"/>
      <c r="T611" s="81"/>
      <c r="U611" s="80"/>
      <c r="V611" s="80"/>
      <c r="W611" s="83"/>
      <c r="X611" s="83"/>
      <c r="Y611" s="83"/>
      <c r="Z611" s="83"/>
      <c r="AA611" s="83"/>
      <c r="AB611" s="51"/>
      <c r="AC611" s="83"/>
      <c r="AD611" s="83"/>
      <c r="AE611" s="84"/>
      <c r="AF611" s="83"/>
      <c r="AG611" s="83"/>
      <c r="AH611" s="84"/>
      <c r="AI611" s="83"/>
      <c r="AJ611" s="83"/>
      <c r="AK611" s="84"/>
      <c r="AL611" s="83"/>
      <c r="AM611" s="83"/>
      <c r="AN611" s="84"/>
      <c r="AO611" s="83"/>
      <c r="AP611" s="83"/>
      <c r="AQ611" s="83"/>
      <c r="AR611" s="83"/>
    </row>
    <row r="612" spans="1:44" x14ac:dyDescent="0.25">
      <c r="A612" s="80"/>
      <c r="B612" s="80"/>
      <c r="C612" s="80"/>
      <c r="D612" s="80"/>
      <c r="E612" s="80"/>
      <c r="F612" s="80"/>
      <c r="G612" s="80"/>
      <c r="H612" s="80"/>
      <c r="I612" s="80"/>
      <c r="J612" s="80"/>
      <c r="K612" s="81"/>
      <c r="L612" s="80"/>
      <c r="M612" s="81"/>
      <c r="N612" s="81"/>
      <c r="O612" s="81"/>
      <c r="P612" s="82"/>
      <c r="Q612" s="82"/>
      <c r="R612" s="82"/>
      <c r="S612" s="81"/>
      <c r="T612" s="81"/>
      <c r="U612" s="80"/>
      <c r="V612" s="80"/>
      <c r="W612" s="83"/>
      <c r="X612" s="83"/>
      <c r="Y612" s="83"/>
      <c r="Z612" s="83"/>
      <c r="AA612" s="83"/>
      <c r="AB612" s="51"/>
      <c r="AC612" s="83"/>
      <c r="AD612" s="83"/>
      <c r="AE612" s="84"/>
      <c r="AF612" s="83"/>
      <c r="AG612" s="83"/>
      <c r="AH612" s="84"/>
      <c r="AI612" s="83"/>
      <c r="AJ612" s="83"/>
      <c r="AK612" s="84"/>
      <c r="AL612" s="83"/>
      <c r="AM612" s="83"/>
      <c r="AN612" s="84"/>
      <c r="AO612" s="83"/>
      <c r="AP612" s="83"/>
      <c r="AQ612" s="83"/>
      <c r="AR612" s="83"/>
    </row>
    <row r="613" spans="1:44" x14ac:dyDescent="0.25">
      <c r="A613" s="80"/>
      <c r="B613" s="80"/>
      <c r="C613" s="80"/>
      <c r="D613" s="80"/>
      <c r="E613" s="80"/>
      <c r="F613" s="80"/>
      <c r="G613" s="80"/>
      <c r="H613" s="80"/>
      <c r="I613" s="80"/>
      <c r="J613" s="80"/>
      <c r="K613" s="81"/>
      <c r="L613" s="80"/>
      <c r="M613" s="81"/>
      <c r="N613" s="81"/>
      <c r="O613" s="81"/>
      <c r="P613" s="82"/>
      <c r="Q613" s="82"/>
      <c r="R613" s="82"/>
      <c r="S613" s="81"/>
      <c r="T613" s="81"/>
      <c r="U613" s="80"/>
      <c r="V613" s="80"/>
      <c r="W613" s="83"/>
      <c r="X613" s="83"/>
      <c r="Y613" s="83"/>
      <c r="Z613" s="83"/>
      <c r="AA613" s="83"/>
      <c r="AB613" s="51"/>
      <c r="AC613" s="83"/>
      <c r="AD613" s="83"/>
      <c r="AE613" s="84"/>
      <c r="AF613" s="83"/>
      <c r="AG613" s="83"/>
      <c r="AH613" s="84"/>
      <c r="AI613" s="83"/>
      <c r="AJ613" s="83"/>
      <c r="AK613" s="84"/>
      <c r="AL613" s="83"/>
      <c r="AM613" s="83"/>
      <c r="AN613" s="84"/>
      <c r="AO613" s="83"/>
      <c r="AP613" s="83"/>
      <c r="AQ613" s="83"/>
      <c r="AR613" s="83"/>
    </row>
    <row r="614" spans="1:44" x14ac:dyDescent="0.25">
      <c r="A614" s="80"/>
      <c r="B614" s="80"/>
      <c r="C614" s="80"/>
      <c r="D614" s="80"/>
      <c r="E614" s="80"/>
      <c r="F614" s="80"/>
      <c r="G614" s="80"/>
      <c r="H614" s="80"/>
      <c r="I614" s="80"/>
      <c r="J614" s="80"/>
      <c r="K614" s="81"/>
      <c r="L614" s="80"/>
      <c r="M614" s="81"/>
      <c r="N614" s="81"/>
      <c r="O614" s="81"/>
      <c r="P614" s="82"/>
      <c r="Q614" s="82"/>
      <c r="R614" s="82"/>
      <c r="S614" s="81"/>
      <c r="T614" s="81"/>
      <c r="U614" s="80"/>
      <c r="V614" s="80"/>
      <c r="W614" s="83"/>
      <c r="X614" s="83"/>
      <c r="Y614" s="83"/>
      <c r="Z614" s="83"/>
      <c r="AA614" s="83"/>
      <c r="AB614" s="51"/>
      <c r="AC614" s="83"/>
      <c r="AD614" s="83"/>
      <c r="AE614" s="84"/>
      <c r="AF614" s="83"/>
      <c r="AG614" s="83"/>
      <c r="AH614" s="84"/>
      <c r="AI614" s="83"/>
      <c r="AJ614" s="83"/>
      <c r="AK614" s="84"/>
      <c r="AL614" s="83"/>
      <c r="AM614" s="83"/>
      <c r="AN614" s="84"/>
      <c r="AO614" s="83"/>
      <c r="AP614" s="83"/>
      <c r="AQ614" s="83"/>
      <c r="AR614" s="83"/>
    </row>
    <row r="615" spans="1:44" x14ac:dyDescent="0.25">
      <c r="A615" s="80"/>
      <c r="B615" s="80"/>
      <c r="C615" s="80"/>
      <c r="D615" s="80"/>
      <c r="E615" s="80"/>
      <c r="F615" s="80"/>
      <c r="G615" s="80"/>
      <c r="H615" s="80"/>
      <c r="I615" s="80"/>
      <c r="J615" s="80"/>
      <c r="K615" s="81"/>
      <c r="L615" s="80"/>
      <c r="M615" s="81"/>
      <c r="N615" s="81"/>
      <c r="O615" s="81"/>
      <c r="P615" s="82"/>
      <c r="Q615" s="82"/>
      <c r="R615" s="82"/>
      <c r="S615" s="81"/>
      <c r="T615" s="81"/>
      <c r="U615" s="80"/>
      <c r="V615" s="80"/>
      <c r="W615" s="83"/>
      <c r="X615" s="83"/>
      <c r="Y615" s="83"/>
      <c r="Z615" s="83"/>
      <c r="AA615" s="83"/>
      <c r="AB615" s="51"/>
      <c r="AC615" s="83"/>
      <c r="AD615" s="83"/>
      <c r="AE615" s="84"/>
      <c r="AF615" s="83"/>
      <c r="AG615" s="83"/>
      <c r="AH615" s="84"/>
      <c r="AI615" s="83"/>
      <c r="AJ615" s="83"/>
      <c r="AK615" s="84"/>
      <c r="AL615" s="83"/>
      <c r="AM615" s="83"/>
      <c r="AN615" s="84"/>
      <c r="AO615" s="83"/>
      <c r="AP615" s="83"/>
      <c r="AQ615" s="83"/>
      <c r="AR615" s="83"/>
    </row>
    <row r="616" spans="1:44" x14ac:dyDescent="0.25">
      <c r="A616" s="80"/>
      <c r="B616" s="80"/>
      <c r="C616" s="80"/>
      <c r="D616" s="80"/>
      <c r="E616" s="80"/>
      <c r="F616" s="80"/>
      <c r="G616" s="80"/>
      <c r="H616" s="80"/>
      <c r="I616" s="80"/>
      <c r="J616" s="80"/>
      <c r="K616" s="81"/>
      <c r="L616" s="80"/>
      <c r="M616" s="81"/>
      <c r="N616" s="81"/>
      <c r="O616" s="81"/>
      <c r="P616" s="82"/>
      <c r="Q616" s="82"/>
      <c r="R616" s="82"/>
      <c r="S616" s="81"/>
      <c r="T616" s="81"/>
      <c r="U616" s="80"/>
      <c r="V616" s="80"/>
      <c r="W616" s="83"/>
      <c r="X616" s="83"/>
      <c r="Y616" s="83"/>
      <c r="Z616" s="83"/>
      <c r="AA616" s="83"/>
      <c r="AB616" s="51"/>
      <c r="AC616" s="83"/>
      <c r="AD616" s="83"/>
      <c r="AE616" s="84"/>
      <c r="AF616" s="83"/>
      <c r="AG616" s="83"/>
      <c r="AH616" s="84"/>
      <c r="AI616" s="83"/>
      <c r="AJ616" s="83"/>
      <c r="AK616" s="84"/>
      <c r="AL616" s="83"/>
      <c r="AM616" s="83"/>
      <c r="AN616" s="84"/>
      <c r="AO616" s="83"/>
      <c r="AP616" s="83"/>
      <c r="AQ616" s="83"/>
      <c r="AR616" s="83"/>
    </row>
    <row r="617" spans="1:44" x14ac:dyDescent="0.25">
      <c r="A617" s="80"/>
      <c r="B617" s="80"/>
      <c r="C617" s="80"/>
      <c r="D617" s="80"/>
      <c r="E617" s="80"/>
      <c r="F617" s="80"/>
      <c r="G617" s="80"/>
      <c r="H617" s="80"/>
      <c r="I617" s="80"/>
      <c r="J617" s="80"/>
      <c r="K617" s="81"/>
      <c r="L617" s="80"/>
      <c r="M617" s="81"/>
      <c r="N617" s="81"/>
      <c r="O617" s="81"/>
      <c r="P617" s="82"/>
      <c r="Q617" s="82"/>
      <c r="R617" s="82"/>
      <c r="S617" s="81"/>
      <c r="T617" s="81"/>
      <c r="U617" s="80"/>
      <c r="V617" s="80"/>
      <c r="W617" s="83"/>
      <c r="X617" s="83"/>
      <c r="Y617" s="83"/>
      <c r="Z617" s="83"/>
      <c r="AA617" s="83"/>
      <c r="AB617" s="51"/>
      <c r="AC617" s="83"/>
      <c r="AD617" s="83"/>
      <c r="AE617" s="84"/>
      <c r="AF617" s="83"/>
      <c r="AG617" s="83"/>
      <c r="AH617" s="84"/>
      <c r="AI617" s="83"/>
      <c r="AJ617" s="83"/>
      <c r="AK617" s="84"/>
      <c r="AL617" s="83"/>
      <c r="AM617" s="83"/>
      <c r="AN617" s="84"/>
      <c r="AO617" s="83"/>
      <c r="AP617" s="83"/>
      <c r="AQ617" s="83"/>
      <c r="AR617" s="83"/>
    </row>
    <row r="618" spans="1:44" x14ac:dyDescent="0.25">
      <c r="A618" s="80"/>
      <c r="B618" s="80"/>
      <c r="C618" s="80"/>
      <c r="D618" s="80"/>
      <c r="E618" s="80"/>
      <c r="F618" s="80"/>
      <c r="G618" s="80"/>
      <c r="H618" s="80"/>
      <c r="I618" s="80"/>
      <c r="J618" s="80"/>
      <c r="K618" s="81"/>
      <c r="L618" s="80"/>
      <c r="M618" s="81"/>
      <c r="N618" s="81"/>
      <c r="O618" s="81"/>
      <c r="P618" s="82"/>
      <c r="Q618" s="82"/>
      <c r="R618" s="82"/>
      <c r="S618" s="81"/>
      <c r="T618" s="81"/>
      <c r="U618" s="80"/>
      <c r="V618" s="80"/>
      <c r="W618" s="83"/>
      <c r="X618" s="83"/>
      <c r="Y618" s="83"/>
      <c r="Z618" s="83"/>
      <c r="AA618" s="83"/>
      <c r="AB618" s="51"/>
      <c r="AC618" s="83"/>
      <c r="AD618" s="83"/>
      <c r="AE618" s="84"/>
      <c r="AF618" s="83"/>
      <c r="AG618" s="83"/>
      <c r="AH618" s="84"/>
      <c r="AI618" s="83"/>
      <c r="AJ618" s="83"/>
      <c r="AK618" s="84"/>
      <c r="AL618" s="83"/>
      <c r="AM618" s="83"/>
      <c r="AN618" s="84"/>
      <c r="AO618" s="83"/>
      <c r="AP618" s="83"/>
      <c r="AQ618" s="83"/>
      <c r="AR618" s="83"/>
    </row>
    <row r="619" spans="1:44" x14ac:dyDescent="0.25">
      <c r="A619" s="80"/>
      <c r="B619" s="80"/>
      <c r="C619" s="80"/>
      <c r="D619" s="80"/>
      <c r="E619" s="80"/>
      <c r="F619" s="80"/>
      <c r="G619" s="80"/>
      <c r="H619" s="80"/>
      <c r="I619" s="80"/>
      <c r="J619" s="80"/>
      <c r="K619" s="81"/>
      <c r="L619" s="80"/>
      <c r="M619" s="81"/>
      <c r="N619" s="81"/>
      <c r="O619" s="81"/>
      <c r="P619" s="82"/>
      <c r="Q619" s="82"/>
      <c r="R619" s="82"/>
      <c r="S619" s="81"/>
      <c r="T619" s="81"/>
      <c r="U619" s="80"/>
      <c r="V619" s="80"/>
      <c r="W619" s="83"/>
      <c r="X619" s="83"/>
      <c r="Y619" s="83"/>
      <c r="Z619" s="83"/>
      <c r="AA619" s="83"/>
      <c r="AB619" s="51"/>
      <c r="AC619" s="83"/>
      <c r="AD619" s="83"/>
      <c r="AE619" s="84"/>
      <c r="AF619" s="83"/>
      <c r="AG619" s="83"/>
      <c r="AH619" s="84"/>
      <c r="AI619" s="83"/>
      <c r="AJ619" s="83"/>
      <c r="AK619" s="84"/>
      <c r="AL619" s="83"/>
      <c r="AM619" s="83"/>
      <c r="AN619" s="84"/>
      <c r="AO619" s="83"/>
      <c r="AP619" s="83"/>
      <c r="AQ619" s="83"/>
      <c r="AR619" s="83"/>
    </row>
    <row r="620" spans="1:44" x14ac:dyDescent="0.25">
      <c r="A620" s="80"/>
      <c r="B620" s="80"/>
      <c r="C620" s="80"/>
      <c r="D620" s="80"/>
      <c r="E620" s="80"/>
      <c r="F620" s="80"/>
      <c r="G620" s="80"/>
      <c r="H620" s="80"/>
      <c r="I620" s="80"/>
      <c r="J620" s="80"/>
      <c r="K620" s="81"/>
      <c r="L620" s="80"/>
      <c r="M620" s="81"/>
      <c r="N620" s="81"/>
      <c r="O620" s="81"/>
      <c r="P620" s="82"/>
      <c r="Q620" s="82"/>
      <c r="R620" s="82"/>
      <c r="S620" s="81"/>
      <c r="T620" s="81"/>
      <c r="U620" s="80"/>
      <c r="V620" s="80"/>
      <c r="W620" s="83"/>
      <c r="X620" s="83"/>
      <c r="Y620" s="83"/>
      <c r="Z620" s="83"/>
      <c r="AA620" s="83"/>
      <c r="AB620" s="51"/>
      <c r="AC620" s="83"/>
      <c r="AD620" s="83"/>
      <c r="AE620" s="84"/>
      <c r="AF620" s="83"/>
      <c r="AG620" s="83"/>
      <c r="AH620" s="84"/>
      <c r="AI620" s="83"/>
      <c r="AJ620" s="83"/>
      <c r="AK620" s="84"/>
      <c r="AL620" s="83"/>
      <c r="AM620" s="83"/>
      <c r="AN620" s="84"/>
      <c r="AO620" s="83"/>
      <c r="AP620" s="83"/>
      <c r="AQ620" s="83"/>
      <c r="AR620" s="83"/>
    </row>
    <row r="621" spans="1:44" x14ac:dyDescent="0.25">
      <c r="A621" s="80"/>
      <c r="B621" s="80"/>
      <c r="C621" s="80"/>
      <c r="D621" s="80"/>
      <c r="E621" s="80"/>
      <c r="F621" s="80"/>
      <c r="G621" s="80"/>
      <c r="H621" s="80"/>
      <c r="I621" s="80"/>
      <c r="J621" s="80"/>
      <c r="K621" s="81"/>
      <c r="L621" s="80"/>
      <c r="M621" s="81"/>
      <c r="N621" s="81"/>
      <c r="O621" s="81"/>
      <c r="P621" s="82"/>
      <c r="Q621" s="82"/>
      <c r="R621" s="82"/>
      <c r="S621" s="81"/>
      <c r="T621" s="81"/>
      <c r="U621" s="80"/>
      <c r="V621" s="80"/>
      <c r="W621" s="83"/>
      <c r="X621" s="83"/>
      <c r="Y621" s="83"/>
      <c r="Z621" s="83"/>
      <c r="AA621" s="83"/>
      <c r="AB621" s="51"/>
      <c r="AC621" s="83"/>
      <c r="AD621" s="83"/>
      <c r="AE621" s="84"/>
      <c r="AF621" s="83"/>
      <c r="AG621" s="83"/>
      <c r="AH621" s="84"/>
      <c r="AI621" s="83"/>
      <c r="AJ621" s="83"/>
      <c r="AK621" s="84"/>
      <c r="AL621" s="83"/>
      <c r="AM621" s="83"/>
      <c r="AN621" s="84"/>
      <c r="AO621" s="83"/>
      <c r="AP621" s="83"/>
      <c r="AQ621" s="83"/>
      <c r="AR621" s="83"/>
    </row>
    <row r="622" spans="1:44" x14ac:dyDescent="0.25">
      <c r="A622" s="80"/>
      <c r="B622" s="80"/>
      <c r="C622" s="80"/>
      <c r="D622" s="80"/>
      <c r="E622" s="80"/>
      <c r="F622" s="80"/>
      <c r="G622" s="80"/>
      <c r="H622" s="80"/>
      <c r="I622" s="80"/>
      <c r="J622" s="80"/>
      <c r="K622" s="81"/>
      <c r="L622" s="80"/>
      <c r="M622" s="81"/>
      <c r="N622" s="81"/>
      <c r="O622" s="81"/>
      <c r="P622" s="82"/>
      <c r="Q622" s="82"/>
      <c r="R622" s="82"/>
      <c r="S622" s="81"/>
      <c r="T622" s="81"/>
      <c r="U622" s="80"/>
      <c r="V622" s="80"/>
      <c r="W622" s="83"/>
      <c r="X622" s="83"/>
      <c r="Y622" s="83"/>
      <c r="Z622" s="83"/>
      <c r="AA622" s="83"/>
      <c r="AB622" s="51"/>
      <c r="AC622" s="83"/>
      <c r="AD622" s="83"/>
      <c r="AE622" s="84"/>
      <c r="AF622" s="83"/>
      <c r="AG622" s="83"/>
      <c r="AH622" s="84"/>
      <c r="AI622" s="83"/>
      <c r="AJ622" s="83"/>
      <c r="AK622" s="84"/>
      <c r="AL622" s="83"/>
      <c r="AM622" s="83"/>
      <c r="AN622" s="84"/>
      <c r="AO622" s="83"/>
      <c r="AP622" s="83"/>
      <c r="AQ622" s="83"/>
      <c r="AR622" s="83"/>
    </row>
    <row r="623" spans="1:44" x14ac:dyDescent="0.25">
      <c r="A623" s="80"/>
      <c r="B623" s="80"/>
      <c r="C623" s="80"/>
      <c r="D623" s="80"/>
      <c r="E623" s="80"/>
      <c r="F623" s="80"/>
      <c r="G623" s="80"/>
      <c r="H623" s="80"/>
      <c r="I623" s="80"/>
      <c r="J623" s="80"/>
      <c r="K623" s="81"/>
      <c r="L623" s="80"/>
      <c r="M623" s="81"/>
      <c r="N623" s="81"/>
      <c r="O623" s="81"/>
      <c r="P623" s="82"/>
      <c r="Q623" s="82"/>
      <c r="R623" s="82"/>
      <c r="S623" s="81"/>
      <c r="T623" s="81"/>
      <c r="U623" s="80"/>
      <c r="V623" s="80"/>
      <c r="W623" s="83"/>
      <c r="X623" s="83"/>
      <c r="Y623" s="83"/>
      <c r="Z623" s="83"/>
      <c r="AA623" s="83"/>
      <c r="AB623" s="51"/>
      <c r="AC623" s="83"/>
      <c r="AD623" s="83"/>
      <c r="AE623" s="84"/>
      <c r="AF623" s="83"/>
      <c r="AG623" s="83"/>
      <c r="AH623" s="84"/>
      <c r="AI623" s="83"/>
      <c r="AJ623" s="83"/>
      <c r="AK623" s="84"/>
      <c r="AL623" s="83"/>
      <c r="AM623" s="83"/>
      <c r="AN623" s="84"/>
      <c r="AO623" s="83"/>
      <c r="AP623" s="83"/>
      <c r="AQ623" s="83"/>
      <c r="AR623" s="83"/>
    </row>
    <row r="624" spans="1:44" x14ac:dyDescent="0.25">
      <c r="A624" s="80"/>
      <c r="B624" s="80"/>
      <c r="C624" s="80"/>
      <c r="D624" s="80"/>
      <c r="E624" s="80"/>
      <c r="F624" s="80"/>
      <c r="G624" s="80"/>
      <c r="H624" s="80"/>
      <c r="I624" s="80"/>
      <c r="J624" s="80"/>
      <c r="K624" s="81"/>
      <c r="L624" s="80"/>
      <c r="M624" s="81"/>
      <c r="N624" s="81"/>
      <c r="O624" s="81"/>
      <c r="P624" s="82"/>
      <c r="Q624" s="82"/>
      <c r="R624" s="82"/>
      <c r="S624" s="81"/>
      <c r="T624" s="81"/>
      <c r="U624" s="80"/>
      <c r="V624" s="80"/>
      <c r="W624" s="83"/>
      <c r="X624" s="83"/>
      <c r="Y624" s="83"/>
      <c r="Z624" s="83"/>
      <c r="AA624" s="83"/>
      <c r="AB624" s="51"/>
      <c r="AC624" s="83"/>
      <c r="AD624" s="83"/>
      <c r="AE624" s="84"/>
      <c r="AF624" s="83"/>
      <c r="AG624" s="83"/>
      <c r="AH624" s="84"/>
      <c r="AI624" s="83"/>
      <c r="AJ624" s="83"/>
      <c r="AK624" s="84"/>
      <c r="AL624" s="83"/>
      <c r="AM624" s="83"/>
      <c r="AN624" s="84"/>
      <c r="AO624" s="83"/>
      <c r="AP624" s="83"/>
      <c r="AQ624" s="83"/>
      <c r="AR624" s="83"/>
    </row>
    <row r="625" spans="1:44" x14ac:dyDescent="0.25">
      <c r="A625" s="80"/>
      <c r="B625" s="80"/>
      <c r="C625" s="80"/>
      <c r="D625" s="80"/>
      <c r="E625" s="80"/>
      <c r="F625" s="80"/>
      <c r="G625" s="80"/>
      <c r="H625" s="80"/>
      <c r="I625" s="80"/>
      <c r="J625" s="80"/>
      <c r="K625" s="81"/>
      <c r="L625" s="80"/>
      <c r="M625" s="81"/>
      <c r="N625" s="81"/>
      <c r="O625" s="81"/>
      <c r="P625" s="82"/>
      <c r="Q625" s="82"/>
      <c r="R625" s="82"/>
      <c r="S625" s="81"/>
      <c r="T625" s="81"/>
      <c r="U625" s="80"/>
      <c r="V625" s="80"/>
      <c r="W625" s="83"/>
      <c r="X625" s="83"/>
      <c r="Y625" s="83"/>
      <c r="Z625" s="83"/>
      <c r="AA625" s="83"/>
      <c r="AB625" s="51"/>
      <c r="AC625" s="83"/>
      <c r="AD625" s="83"/>
      <c r="AE625" s="84"/>
      <c r="AF625" s="83"/>
      <c r="AG625" s="83"/>
      <c r="AH625" s="84"/>
      <c r="AI625" s="83"/>
      <c r="AJ625" s="83"/>
      <c r="AK625" s="84"/>
      <c r="AL625" s="83"/>
      <c r="AM625" s="83"/>
      <c r="AN625" s="84"/>
      <c r="AO625" s="83"/>
      <c r="AP625" s="83"/>
      <c r="AQ625" s="83"/>
      <c r="AR625" s="83"/>
    </row>
    <row r="626" spans="1:44" x14ac:dyDescent="0.25">
      <c r="A626" s="80"/>
      <c r="B626" s="80"/>
      <c r="C626" s="80"/>
      <c r="D626" s="80"/>
      <c r="E626" s="80"/>
      <c r="F626" s="80"/>
      <c r="G626" s="80"/>
      <c r="H626" s="80"/>
      <c r="I626" s="80"/>
      <c r="J626" s="80"/>
      <c r="K626" s="81"/>
      <c r="L626" s="80"/>
      <c r="M626" s="81"/>
      <c r="N626" s="81"/>
      <c r="O626" s="81"/>
      <c r="P626" s="82"/>
      <c r="Q626" s="82"/>
      <c r="R626" s="82"/>
      <c r="S626" s="81"/>
      <c r="T626" s="81"/>
      <c r="U626" s="80"/>
      <c r="V626" s="80"/>
      <c r="W626" s="83"/>
      <c r="X626" s="83"/>
      <c r="Y626" s="83"/>
      <c r="Z626" s="83"/>
      <c r="AA626" s="83"/>
      <c r="AB626" s="51"/>
      <c r="AC626" s="83"/>
      <c r="AD626" s="83"/>
      <c r="AE626" s="84"/>
      <c r="AF626" s="83"/>
      <c r="AG626" s="83"/>
      <c r="AH626" s="84"/>
      <c r="AI626" s="83"/>
      <c r="AJ626" s="83"/>
      <c r="AK626" s="84"/>
      <c r="AL626" s="83"/>
      <c r="AM626" s="83"/>
      <c r="AN626" s="84"/>
      <c r="AO626" s="83"/>
      <c r="AP626" s="83"/>
      <c r="AQ626" s="83"/>
      <c r="AR626" s="83"/>
    </row>
    <row r="627" spans="1:44" x14ac:dyDescent="0.25">
      <c r="A627" s="80"/>
      <c r="B627" s="80"/>
      <c r="C627" s="80"/>
      <c r="D627" s="80"/>
      <c r="E627" s="80"/>
      <c r="F627" s="80"/>
      <c r="G627" s="80"/>
      <c r="H627" s="80"/>
      <c r="I627" s="80"/>
      <c r="J627" s="80"/>
      <c r="K627" s="81"/>
      <c r="L627" s="80"/>
      <c r="M627" s="81"/>
      <c r="N627" s="81"/>
      <c r="O627" s="81"/>
      <c r="P627" s="82"/>
      <c r="Q627" s="82"/>
      <c r="R627" s="82"/>
      <c r="S627" s="81"/>
      <c r="T627" s="81"/>
      <c r="U627" s="80"/>
      <c r="V627" s="80"/>
      <c r="W627" s="83"/>
      <c r="X627" s="83"/>
      <c r="Y627" s="83"/>
      <c r="Z627" s="83"/>
      <c r="AA627" s="83"/>
      <c r="AB627" s="51"/>
      <c r="AC627" s="83"/>
      <c r="AD627" s="83"/>
      <c r="AE627" s="84"/>
      <c r="AF627" s="83"/>
      <c r="AG627" s="83"/>
      <c r="AH627" s="84"/>
      <c r="AI627" s="83"/>
      <c r="AJ627" s="83"/>
      <c r="AK627" s="84"/>
      <c r="AL627" s="83"/>
      <c r="AM627" s="83"/>
      <c r="AN627" s="84"/>
      <c r="AO627" s="83"/>
      <c r="AP627" s="83"/>
      <c r="AQ627" s="83"/>
      <c r="AR627" s="83"/>
    </row>
    <row r="628" spans="1:44" x14ac:dyDescent="0.25">
      <c r="A628" s="80"/>
      <c r="B628" s="80"/>
      <c r="C628" s="80"/>
      <c r="D628" s="80"/>
      <c r="E628" s="80"/>
      <c r="F628" s="80"/>
      <c r="G628" s="80"/>
      <c r="H628" s="80"/>
      <c r="I628" s="80"/>
      <c r="J628" s="80"/>
      <c r="K628" s="81"/>
      <c r="L628" s="80"/>
      <c r="M628" s="81"/>
      <c r="N628" s="81"/>
      <c r="O628" s="81"/>
      <c r="P628" s="82"/>
      <c r="Q628" s="82"/>
      <c r="R628" s="82"/>
      <c r="S628" s="81"/>
      <c r="T628" s="81"/>
      <c r="U628" s="80"/>
      <c r="V628" s="80"/>
      <c r="W628" s="83"/>
      <c r="X628" s="83"/>
      <c r="Y628" s="83"/>
      <c r="Z628" s="83"/>
      <c r="AA628" s="83"/>
      <c r="AB628" s="51"/>
      <c r="AC628" s="83"/>
      <c r="AD628" s="83"/>
      <c r="AE628" s="84"/>
      <c r="AF628" s="83"/>
      <c r="AG628" s="83"/>
      <c r="AH628" s="84"/>
      <c r="AI628" s="83"/>
      <c r="AJ628" s="83"/>
      <c r="AK628" s="84"/>
      <c r="AL628" s="83"/>
      <c r="AM628" s="83"/>
      <c r="AN628" s="84"/>
      <c r="AO628" s="83"/>
      <c r="AP628" s="83"/>
      <c r="AQ628" s="83"/>
      <c r="AR628" s="83"/>
    </row>
    <row r="629" spans="1:44" x14ac:dyDescent="0.25">
      <c r="A629" s="80"/>
      <c r="B629" s="80"/>
      <c r="C629" s="80"/>
      <c r="D629" s="80"/>
      <c r="E629" s="80"/>
      <c r="F629" s="80"/>
      <c r="G629" s="80"/>
      <c r="H629" s="80"/>
      <c r="I629" s="80"/>
      <c r="J629" s="80"/>
      <c r="K629" s="81"/>
      <c r="L629" s="80"/>
      <c r="M629" s="81"/>
      <c r="N629" s="81"/>
      <c r="O629" s="81"/>
      <c r="P629" s="82"/>
      <c r="Q629" s="82"/>
      <c r="R629" s="82"/>
      <c r="S629" s="81"/>
      <c r="T629" s="81"/>
      <c r="U629" s="80"/>
      <c r="V629" s="80"/>
      <c r="W629" s="83"/>
      <c r="X629" s="83"/>
      <c r="Y629" s="83"/>
      <c r="Z629" s="83"/>
      <c r="AA629" s="83"/>
      <c r="AB629" s="51"/>
      <c r="AC629" s="83"/>
      <c r="AD629" s="83"/>
      <c r="AE629" s="84"/>
      <c r="AF629" s="83"/>
      <c r="AG629" s="83"/>
      <c r="AH629" s="84"/>
      <c r="AI629" s="83"/>
      <c r="AJ629" s="83"/>
      <c r="AK629" s="84"/>
      <c r="AL629" s="83"/>
      <c r="AM629" s="83"/>
      <c r="AN629" s="84"/>
      <c r="AO629" s="83"/>
      <c r="AP629" s="83"/>
      <c r="AQ629" s="83"/>
      <c r="AR629" s="83"/>
    </row>
    <row r="630" spans="1:44" x14ac:dyDescent="0.25">
      <c r="A630" s="80"/>
      <c r="B630" s="80"/>
      <c r="C630" s="80"/>
      <c r="D630" s="80"/>
      <c r="E630" s="80"/>
      <c r="F630" s="80"/>
      <c r="G630" s="80"/>
      <c r="H630" s="80"/>
      <c r="I630" s="80"/>
      <c r="J630" s="80"/>
      <c r="K630" s="81"/>
      <c r="L630" s="80"/>
      <c r="M630" s="81"/>
      <c r="N630" s="81"/>
      <c r="O630" s="81"/>
      <c r="P630" s="82"/>
      <c r="Q630" s="82"/>
      <c r="R630" s="82"/>
      <c r="S630" s="81"/>
      <c r="T630" s="81"/>
      <c r="U630" s="80"/>
      <c r="V630" s="80"/>
      <c r="W630" s="83"/>
      <c r="X630" s="83"/>
      <c r="Y630" s="83"/>
      <c r="Z630" s="83"/>
      <c r="AA630" s="83"/>
      <c r="AB630" s="51"/>
      <c r="AC630" s="83"/>
      <c r="AD630" s="83"/>
      <c r="AE630" s="84"/>
      <c r="AF630" s="83"/>
      <c r="AG630" s="83"/>
      <c r="AH630" s="84"/>
      <c r="AI630" s="83"/>
      <c r="AJ630" s="83"/>
      <c r="AK630" s="84"/>
      <c r="AL630" s="83"/>
      <c r="AM630" s="83"/>
      <c r="AN630" s="84"/>
      <c r="AO630" s="83"/>
      <c r="AP630" s="83"/>
      <c r="AQ630" s="83"/>
      <c r="AR630" s="83"/>
    </row>
    <row r="631" spans="1:44" x14ac:dyDescent="0.25">
      <c r="A631" s="80"/>
      <c r="B631" s="80"/>
      <c r="C631" s="80"/>
      <c r="D631" s="80"/>
      <c r="E631" s="80"/>
      <c r="F631" s="80"/>
      <c r="G631" s="80"/>
      <c r="H631" s="80"/>
      <c r="I631" s="80"/>
      <c r="J631" s="80"/>
      <c r="K631" s="81"/>
      <c r="L631" s="80"/>
      <c r="M631" s="81"/>
      <c r="N631" s="81"/>
      <c r="O631" s="81"/>
      <c r="P631" s="82"/>
      <c r="Q631" s="82"/>
      <c r="R631" s="82"/>
      <c r="S631" s="81"/>
      <c r="T631" s="81"/>
      <c r="U631" s="80"/>
      <c r="V631" s="80"/>
      <c r="W631" s="83"/>
      <c r="X631" s="83"/>
      <c r="Y631" s="83"/>
      <c r="Z631" s="83"/>
      <c r="AA631" s="83"/>
      <c r="AB631" s="51"/>
      <c r="AC631" s="83"/>
      <c r="AD631" s="83"/>
      <c r="AE631" s="84"/>
      <c r="AF631" s="83"/>
      <c r="AG631" s="83"/>
      <c r="AH631" s="84"/>
      <c r="AI631" s="83"/>
      <c r="AJ631" s="83"/>
      <c r="AK631" s="84"/>
      <c r="AL631" s="83"/>
      <c r="AM631" s="83"/>
      <c r="AN631" s="84"/>
      <c r="AO631" s="83"/>
      <c r="AP631" s="83"/>
      <c r="AQ631" s="83"/>
      <c r="AR631" s="83"/>
    </row>
    <row r="632" spans="1:44" x14ac:dyDescent="0.25">
      <c r="A632" s="80"/>
      <c r="B632" s="80"/>
      <c r="C632" s="80"/>
      <c r="D632" s="80"/>
      <c r="E632" s="80"/>
      <c r="F632" s="80"/>
      <c r="G632" s="80"/>
      <c r="H632" s="80"/>
      <c r="I632" s="80"/>
      <c r="J632" s="80"/>
      <c r="K632" s="81"/>
      <c r="L632" s="80"/>
      <c r="M632" s="81"/>
      <c r="N632" s="81"/>
      <c r="O632" s="81"/>
      <c r="P632" s="82"/>
      <c r="Q632" s="82"/>
      <c r="R632" s="82"/>
      <c r="S632" s="81"/>
      <c r="T632" s="81"/>
      <c r="U632" s="80"/>
      <c r="V632" s="80"/>
      <c r="W632" s="83"/>
      <c r="X632" s="83"/>
      <c r="Y632" s="83"/>
      <c r="Z632" s="83"/>
      <c r="AA632" s="83"/>
      <c r="AB632" s="51"/>
      <c r="AC632" s="83"/>
      <c r="AD632" s="83"/>
      <c r="AE632" s="84"/>
      <c r="AF632" s="83"/>
      <c r="AG632" s="83"/>
      <c r="AH632" s="84"/>
      <c r="AI632" s="83"/>
      <c r="AJ632" s="83"/>
      <c r="AK632" s="84"/>
      <c r="AL632" s="83"/>
      <c r="AM632" s="83"/>
      <c r="AN632" s="84"/>
      <c r="AO632" s="83"/>
      <c r="AP632" s="83"/>
      <c r="AQ632" s="83"/>
      <c r="AR632" s="83"/>
    </row>
    <row r="633" spans="1:44" x14ac:dyDescent="0.25">
      <c r="A633" s="80"/>
      <c r="B633" s="80"/>
      <c r="C633" s="80"/>
      <c r="D633" s="80"/>
      <c r="E633" s="80"/>
      <c r="F633" s="80"/>
      <c r="G633" s="80"/>
      <c r="H633" s="80"/>
      <c r="I633" s="80"/>
      <c r="J633" s="80"/>
      <c r="K633" s="81"/>
      <c r="L633" s="80"/>
      <c r="M633" s="81"/>
      <c r="N633" s="81"/>
      <c r="O633" s="81"/>
      <c r="P633" s="82"/>
      <c r="Q633" s="82"/>
      <c r="R633" s="82"/>
      <c r="S633" s="81"/>
      <c r="T633" s="81"/>
      <c r="U633" s="80"/>
      <c r="V633" s="80"/>
      <c r="W633" s="83"/>
      <c r="X633" s="83"/>
      <c r="Y633" s="83"/>
      <c r="Z633" s="83"/>
      <c r="AA633" s="83"/>
      <c r="AB633" s="51"/>
      <c r="AC633" s="83"/>
      <c r="AD633" s="83"/>
      <c r="AE633" s="84"/>
      <c r="AF633" s="83"/>
      <c r="AG633" s="83"/>
      <c r="AH633" s="84"/>
      <c r="AI633" s="83"/>
      <c r="AJ633" s="83"/>
      <c r="AK633" s="84"/>
      <c r="AL633" s="83"/>
      <c r="AM633" s="83"/>
      <c r="AN633" s="84"/>
      <c r="AO633" s="83"/>
      <c r="AP633" s="83"/>
      <c r="AQ633" s="83"/>
      <c r="AR633" s="83"/>
    </row>
    <row r="634" spans="1:44" x14ac:dyDescent="0.25">
      <c r="A634" s="80"/>
      <c r="B634" s="80"/>
      <c r="C634" s="80"/>
      <c r="D634" s="80"/>
      <c r="E634" s="80"/>
      <c r="F634" s="80"/>
      <c r="G634" s="80"/>
      <c r="H634" s="80"/>
      <c r="I634" s="80"/>
      <c r="J634" s="80"/>
      <c r="K634" s="81"/>
      <c r="L634" s="80"/>
      <c r="M634" s="81"/>
      <c r="N634" s="81"/>
      <c r="O634" s="81"/>
      <c r="P634" s="82"/>
      <c r="Q634" s="82"/>
      <c r="R634" s="82"/>
      <c r="S634" s="81"/>
      <c r="T634" s="81"/>
      <c r="U634" s="80"/>
      <c r="V634" s="80"/>
      <c r="W634" s="83"/>
      <c r="X634" s="83"/>
      <c r="Y634" s="83"/>
      <c r="Z634" s="83"/>
      <c r="AA634" s="83"/>
      <c r="AB634" s="51"/>
      <c r="AC634" s="83"/>
      <c r="AD634" s="83"/>
      <c r="AE634" s="84"/>
      <c r="AF634" s="83"/>
      <c r="AG634" s="83"/>
      <c r="AH634" s="84"/>
      <c r="AI634" s="83"/>
      <c r="AJ634" s="83"/>
      <c r="AK634" s="84"/>
      <c r="AL634" s="83"/>
      <c r="AM634" s="83"/>
      <c r="AN634" s="84"/>
      <c r="AO634" s="83"/>
      <c r="AP634" s="83"/>
      <c r="AQ634" s="83"/>
      <c r="AR634" s="83"/>
    </row>
    <row r="635" spans="1:44" x14ac:dyDescent="0.25">
      <c r="A635" s="80"/>
      <c r="B635" s="80"/>
      <c r="C635" s="80"/>
      <c r="D635" s="80"/>
      <c r="E635" s="80"/>
      <c r="F635" s="80"/>
      <c r="G635" s="80"/>
      <c r="H635" s="80"/>
      <c r="I635" s="80"/>
      <c r="J635" s="80"/>
      <c r="K635" s="81"/>
      <c r="L635" s="80"/>
      <c r="M635" s="81"/>
      <c r="N635" s="81"/>
      <c r="O635" s="81"/>
      <c r="P635" s="82"/>
      <c r="Q635" s="82"/>
      <c r="R635" s="82"/>
      <c r="S635" s="81"/>
      <c r="T635" s="81"/>
      <c r="U635" s="80"/>
      <c r="V635" s="80"/>
      <c r="W635" s="83"/>
      <c r="X635" s="83"/>
      <c r="Y635" s="83"/>
      <c r="Z635" s="83"/>
      <c r="AA635" s="83"/>
      <c r="AB635" s="51"/>
      <c r="AC635" s="83"/>
      <c r="AD635" s="83"/>
      <c r="AE635" s="84"/>
      <c r="AF635" s="83"/>
      <c r="AG635" s="83"/>
      <c r="AH635" s="84"/>
      <c r="AI635" s="83"/>
      <c r="AJ635" s="83"/>
      <c r="AK635" s="84"/>
      <c r="AL635" s="83"/>
      <c r="AM635" s="83"/>
      <c r="AN635" s="84"/>
      <c r="AO635" s="83"/>
      <c r="AP635" s="83"/>
      <c r="AQ635" s="83"/>
      <c r="AR635" s="83"/>
    </row>
    <row r="636" spans="1:44" x14ac:dyDescent="0.25">
      <c r="A636" s="80"/>
      <c r="B636" s="80"/>
      <c r="C636" s="80"/>
      <c r="D636" s="80"/>
      <c r="E636" s="80"/>
      <c r="F636" s="80"/>
      <c r="G636" s="80"/>
      <c r="H636" s="80"/>
      <c r="I636" s="80"/>
      <c r="J636" s="80"/>
      <c r="K636" s="81"/>
      <c r="L636" s="80"/>
      <c r="M636" s="81"/>
      <c r="N636" s="81"/>
      <c r="O636" s="81"/>
      <c r="P636" s="82"/>
      <c r="Q636" s="82"/>
      <c r="R636" s="82"/>
      <c r="S636" s="81"/>
      <c r="T636" s="81"/>
      <c r="U636" s="80"/>
      <c r="V636" s="80"/>
      <c r="W636" s="83"/>
      <c r="X636" s="83"/>
      <c r="Y636" s="83"/>
      <c r="Z636" s="83"/>
      <c r="AA636" s="83"/>
      <c r="AB636" s="51"/>
      <c r="AC636" s="83"/>
      <c r="AD636" s="83"/>
      <c r="AE636" s="84"/>
      <c r="AF636" s="83"/>
      <c r="AG636" s="83"/>
      <c r="AH636" s="84"/>
      <c r="AI636" s="83"/>
      <c r="AJ636" s="83"/>
      <c r="AK636" s="84"/>
      <c r="AL636" s="83"/>
      <c r="AM636" s="83"/>
      <c r="AN636" s="84"/>
      <c r="AO636" s="83"/>
      <c r="AP636" s="83"/>
      <c r="AQ636" s="83"/>
      <c r="AR636" s="83"/>
    </row>
    <row r="637" spans="1:44" x14ac:dyDescent="0.25">
      <c r="A637" s="80"/>
      <c r="B637" s="80"/>
      <c r="C637" s="80"/>
      <c r="D637" s="80"/>
      <c r="E637" s="80"/>
      <c r="F637" s="80"/>
      <c r="G637" s="80"/>
      <c r="H637" s="80"/>
      <c r="I637" s="80"/>
      <c r="J637" s="80"/>
      <c r="K637" s="81"/>
      <c r="L637" s="80"/>
      <c r="M637" s="81"/>
      <c r="N637" s="81"/>
      <c r="O637" s="81"/>
      <c r="P637" s="82"/>
      <c r="Q637" s="82"/>
      <c r="R637" s="82"/>
      <c r="S637" s="81"/>
      <c r="T637" s="81"/>
      <c r="U637" s="80"/>
      <c r="V637" s="80"/>
      <c r="W637" s="83"/>
      <c r="X637" s="83"/>
      <c r="Y637" s="83"/>
      <c r="Z637" s="83"/>
      <c r="AA637" s="83"/>
      <c r="AB637" s="51"/>
      <c r="AC637" s="83"/>
      <c r="AD637" s="83"/>
      <c r="AE637" s="84"/>
      <c r="AF637" s="83"/>
      <c r="AG637" s="83"/>
      <c r="AH637" s="84"/>
      <c r="AI637" s="83"/>
      <c r="AJ637" s="83"/>
      <c r="AK637" s="84"/>
      <c r="AL637" s="83"/>
      <c r="AM637" s="83"/>
      <c r="AN637" s="84"/>
      <c r="AO637" s="83"/>
      <c r="AP637" s="83"/>
      <c r="AQ637" s="83"/>
      <c r="AR637" s="83"/>
    </row>
    <row r="638" spans="1:44" x14ac:dyDescent="0.25">
      <c r="A638" s="80"/>
      <c r="B638" s="80"/>
      <c r="C638" s="80"/>
      <c r="D638" s="80"/>
      <c r="E638" s="80"/>
      <c r="F638" s="80"/>
      <c r="G638" s="80"/>
      <c r="H638" s="80"/>
      <c r="I638" s="80"/>
      <c r="J638" s="80"/>
      <c r="K638" s="81"/>
      <c r="L638" s="80"/>
      <c r="M638" s="81"/>
      <c r="N638" s="81"/>
      <c r="O638" s="81"/>
      <c r="P638" s="82"/>
      <c r="Q638" s="82"/>
      <c r="R638" s="82"/>
      <c r="S638" s="81"/>
      <c r="T638" s="81"/>
      <c r="U638" s="80"/>
      <c r="V638" s="80"/>
      <c r="W638" s="83"/>
      <c r="X638" s="83"/>
      <c r="Y638" s="83"/>
      <c r="Z638" s="83"/>
      <c r="AA638" s="83"/>
      <c r="AB638" s="51"/>
      <c r="AC638" s="83"/>
      <c r="AD638" s="83"/>
      <c r="AE638" s="84"/>
      <c r="AF638" s="83"/>
      <c r="AG638" s="83"/>
      <c r="AH638" s="84"/>
      <c r="AI638" s="83"/>
      <c r="AJ638" s="83"/>
      <c r="AK638" s="84"/>
      <c r="AL638" s="83"/>
      <c r="AM638" s="83"/>
      <c r="AN638" s="84"/>
      <c r="AO638" s="83"/>
      <c r="AP638" s="83"/>
      <c r="AQ638" s="83"/>
      <c r="AR638" s="83"/>
    </row>
    <row r="639" spans="1:44" x14ac:dyDescent="0.25">
      <c r="A639" s="80"/>
      <c r="B639" s="80"/>
      <c r="C639" s="80"/>
      <c r="D639" s="80"/>
      <c r="E639" s="80"/>
      <c r="F639" s="80"/>
      <c r="G639" s="80"/>
      <c r="H639" s="80"/>
      <c r="I639" s="80"/>
      <c r="J639" s="80"/>
      <c r="K639" s="81"/>
      <c r="L639" s="80"/>
      <c r="M639" s="81"/>
      <c r="N639" s="81"/>
      <c r="O639" s="81"/>
      <c r="P639" s="82"/>
      <c r="Q639" s="82"/>
      <c r="R639" s="82"/>
      <c r="S639" s="81"/>
      <c r="T639" s="81"/>
      <c r="U639" s="80"/>
      <c r="V639" s="80"/>
      <c r="W639" s="83"/>
      <c r="X639" s="83"/>
      <c r="Y639" s="83"/>
      <c r="Z639" s="83"/>
      <c r="AA639" s="83"/>
      <c r="AB639" s="51"/>
      <c r="AC639" s="83"/>
      <c r="AD639" s="83"/>
      <c r="AE639" s="84"/>
      <c r="AF639" s="83"/>
      <c r="AG639" s="83"/>
      <c r="AH639" s="84"/>
      <c r="AI639" s="83"/>
      <c r="AJ639" s="83"/>
      <c r="AK639" s="84"/>
      <c r="AL639" s="83"/>
      <c r="AM639" s="83"/>
      <c r="AN639" s="84"/>
      <c r="AO639" s="83"/>
      <c r="AP639" s="83"/>
      <c r="AQ639" s="83"/>
      <c r="AR639" s="83"/>
    </row>
    <row r="640" spans="1:44" x14ac:dyDescent="0.25">
      <c r="A640" s="80"/>
      <c r="B640" s="80"/>
      <c r="C640" s="80"/>
      <c r="D640" s="80"/>
      <c r="E640" s="80"/>
      <c r="F640" s="80"/>
      <c r="G640" s="80"/>
      <c r="H640" s="80"/>
      <c r="I640" s="80"/>
      <c r="J640" s="80"/>
      <c r="K640" s="81"/>
      <c r="L640" s="80"/>
      <c r="M640" s="81"/>
      <c r="N640" s="81"/>
      <c r="O640" s="81"/>
      <c r="P640" s="82"/>
      <c r="Q640" s="82"/>
      <c r="R640" s="82"/>
      <c r="S640" s="81"/>
      <c r="T640" s="81"/>
      <c r="U640" s="80"/>
      <c r="V640" s="80"/>
      <c r="W640" s="83"/>
      <c r="X640" s="83"/>
      <c r="Y640" s="83"/>
      <c r="Z640" s="83"/>
      <c r="AA640" s="83"/>
      <c r="AB640" s="51"/>
      <c r="AC640" s="83"/>
      <c r="AD640" s="83"/>
      <c r="AE640" s="84"/>
      <c r="AF640" s="83"/>
      <c r="AG640" s="83"/>
      <c r="AH640" s="84"/>
      <c r="AI640" s="83"/>
      <c r="AJ640" s="83"/>
      <c r="AK640" s="84"/>
      <c r="AL640" s="83"/>
      <c r="AM640" s="83"/>
      <c r="AN640" s="84"/>
      <c r="AO640" s="83"/>
      <c r="AP640" s="83"/>
      <c r="AQ640" s="83"/>
      <c r="AR640" s="83"/>
    </row>
    <row r="641" spans="1:44" x14ac:dyDescent="0.25">
      <c r="A641" s="80"/>
      <c r="B641" s="80"/>
      <c r="C641" s="80"/>
      <c r="D641" s="80"/>
      <c r="E641" s="80"/>
      <c r="F641" s="80"/>
      <c r="G641" s="80"/>
      <c r="H641" s="80"/>
      <c r="I641" s="80"/>
      <c r="J641" s="80"/>
      <c r="K641" s="81"/>
      <c r="L641" s="80"/>
      <c r="M641" s="81"/>
      <c r="N641" s="81"/>
      <c r="O641" s="81"/>
      <c r="P641" s="82"/>
      <c r="Q641" s="82"/>
      <c r="R641" s="82"/>
      <c r="S641" s="81"/>
      <c r="T641" s="81"/>
      <c r="U641" s="80"/>
      <c r="V641" s="80"/>
      <c r="W641" s="83"/>
      <c r="X641" s="83"/>
      <c r="Y641" s="83"/>
      <c r="Z641" s="83"/>
      <c r="AA641" s="83"/>
      <c r="AB641" s="51"/>
      <c r="AC641" s="83"/>
      <c r="AD641" s="83"/>
      <c r="AE641" s="84"/>
      <c r="AF641" s="83"/>
      <c r="AG641" s="83"/>
      <c r="AH641" s="84"/>
      <c r="AI641" s="83"/>
      <c r="AJ641" s="83"/>
      <c r="AK641" s="84"/>
      <c r="AL641" s="83"/>
      <c r="AM641" s="83"/>
      <c r="AN641" s="84"/>
      <c r="AO641" s="83"/>
      <c r="AP641" s="83"/>
      <c r="AQ641" s="83"/>
      <c r="AR641" s="83"/>
    </row>
    <row r="642" spans="1:44" x14ac:dyDescent="0.25">
      <c r="A642" s="80"/>
      <c r="B642" s="80"/>
      <c r="C642" s="80"/>
      <c r="D642" s="80"/>
      <c r="E642" s="80"/>
      <c r="F642" s="80"/>
      <c r="G642" s="80"/>
      <c r="H642" s="80"/>
      <c r="I642" s="80"/>
      <c r="J642" s="80"/>
      <c r="K642" s="81"/>
      <c r="L642" s="80"/>
      <c r="M642" s="81"/>
      <c r="N642" s="81"/>
      <c r="O642" s="81"/>
      <c r="P642" s="82"/>
      <c r="Q642" s="82"/>
      <c r="R642" s="82"/>
      <c r="S642" s="81"/>
      <c r="T642" s="81"/>
      <c r="U642" s="80"/>
      <c r="V642" s="80"/>
      <c r="W642" s="83"/>
      <c r="X642" s="83"/>
      <c r="Y642" s="83"/>
      <c r="Z642" s="83"/>
      <c r="AA642" s="83"/>
      <c r="AB642" s="51"/>
      <c r="AC642" s="83"/>
      <c r="AD642" s="83"/>
      <c r="AE642" s="84"/>
      <c r="AF642" s="83"/>
      <c r="AG642" s="83"/>
      <c r="AH642" s="84"/>
      <c r="AI642" s="83"/>
      <c r="AJ642" s="83"/>
      <c r="AK642" s="84"/>
      <c r="AL642" s="83"/>
      <c r="AM642" s="83"/>
      <c r="AN642" s="84"/>
      <c r="AO642" s="83"/>
      <c r="AP642" s="83"/>
      <c r="AQ642" s="83"/>
      <c r="AR642" s="83"/>
    </row>
    <row r="643" spans="1:44" x14ac:dyDescent="0.25">
      <c r="A643" s="80"/>
      <c r="B643" s="80"/>
      <c r="C643" s="80"/>
      <c r="D643" s="80"/>
      <c r="E643" s="80"/>
      <c r="F643" s="80"/>
      <c r="G643" s="80"/>
      <c r="H643" s="80"/>
      <c r="I643" s="80"/>
      <c r="J643" s="80"/>
      <c r="K643" s="81"/>
      <c r="L643" s="80"/>
      <c r="M643" s="81"/>
      <c r="N643" s="81"/>
      <c r="O643" s="81"/>
      <c r="P643" s="82"/>
      <c r="Q643" s="82"/>
      <c r="R643" s="82"/>
      <c r="S643" s="81"/>
      <c r="T643" s="81"/>
      <c r="U643" s="80"/>
      <c r="V643" s="80"/>
      <c r="W643" s="83"/>
      <c r="X643" s="83"/>
      <c r="Y643" s="83"/>
      <c r="Z643" s="83"/>
      <c r="AA643" s="83"/>
      <c r="AB643" s="51"/>
      <c r="AC643" s="83"/>
      <c r="AD643" s="83"/>
      <c r="AE643" s="84"/>
      <c r="AF643" s="83"/>
      <c r="AG643" s="83"/>
      <c r="AH643" s="84"/>
      <c r="AI643" s="83"/>
      <c r="AJ643" s="83"/>
      <c r="AK643" s="84"/>
      <c r="AL643" s="83"/>
      <c r="AM643" s="83"/>
      <c r="AN643" s="84"/>
      <c r="AO643" s="83"/>
      <c r="AP643" s="83"/>
      <c r="AQ643" s="83"/>
      <c r="AR643" s="83"/>
    </row>
    <row r="644" spans="1:44" x14ac:dyDescent="0.25">
      <c r="A644" s="80"/>
      <c r="B644" s="80"/>
      <c r="C644" s="80"/>
      <c r="D644" s="80"/>
      <c r="E644" s="80"/>
      <c r="F644" s="80"/>
      <c r="G644" s="80"/>
      <c r="H644" s="80"/>
      <c r="I644" s="80"/>
      <c r="J644" s="80"/>
      <c r="K644" s="81"/>
      <c r="L644" s="80"/>
      <c r="M644" s="81"/>
      <c r="N644" s="81"/>
      <c r="O644" s="81"/>
      <c r="P644" s="82"/>
      <c r="Q644" s="82"/>
      <c r="R644" s="82"/>
      <c r="S644" s="81"/>
      <c r="T644" s="81"/>
      <c r="U644" s="80"/>
      <c r="V644" s="80"/>
      <c r="W644" s="83"/>
      <c r="X644" s="83"/>
      <c r="Y644" s="83"/>
      <c r="Z644" s="83"/>
      <c r="AA644" s="83"/>
      <c r="AB644" s="51"/>
      <c r="AC644" s="83"/>
      <c r="AD644" s="83"/>
      <c r="AE644" s="84"/>
      <c r="AF644" s="83"/>
      <c r="AG644" s="83"/>
      <c r="AH644" s="84"/>
      <c r="AI644" s="83"/>
      <c r="AJ644" s="83"/>
      <c r="AK644" s="84"/>
      <c r="AL644" s="83"/>
      <c r="AM644" s="83"/>
      <c r="AN644" s="84"/>
      <c r="AO644" s="83"/>
      <c r="AP644" s="83"/>
      <c r="AQ644" s="83"/>
      <c r="AR644" s="83"/>
    </row>
    <row r="645" spans="1:44" x14ac:dyDescent="0.25">
      <c r="A645" s="80"/>
      <c r="B645" s="80"/>
      <c r="C645" s="80"/>
      <c r="D645" s="80"/>
      <c r="E645" s="80"/>
      <c r="F645" s="80"/>
      <c r="G645" s="80"/>
      <c r="H645" s="80"/>
      <c r="I645" s="80"/>
      <c r="J645" s="80"/>
      <c r="K645" s="81"/>
      <c r="L645" s="80"/>
      <c r="M645" s="81"/>
      <c r="N645" s="81"/>
      <c r="O645" s="81"/>
      <c r="P645" s="82"/>
      <c r="Q645" s="82"/>
      <c r="R645" s="82"/>
      <c r="S645" s="81"/>
      <c r="T645" s="81"/>
      <c r="U645" s="80"/>
      <c r="V645" s="80"/>
      <c r="W645" s="83"/>
      <c r="X645" s="83"/>
      <c r="Y645" s="83"/>
      <c r="Z645" s="83"/>
      <c r="AA645" s="83"/>
      <c r="AB645" s="51"/>
      <c r="AC645" s="83"/>
      <c r="AD645" s="83"/>
      <c r="AE645" s="84"/>
      <c r="AF645" s="83"/>
      <c r="AG645" s="83"/>
      <c r="AH645" s="84"/>
      <c r="AI645" s="83"/>
      <c r="AJ645" s="83"/>
      <c r="AK645" s="84"/>
      <c r="AL645" s="83"/>
      <c r="AM645" s="83"/>
      <c r="AN645" s="84"/>
      <c r="AO645" s="83"/>
      <c r="AP645" s="83"/>
      <c r="AQ645" s="83"/>
      <c r="AR645" s="83"/>
    </row>
    <row r="646" spans="1:44" x14ac:dyDescent="0.25">
      <c r="A646" s="80"/>
      <c r="B646" s="80"/>
      <c r="C646" s="80"/>
      <c r="D646" s="80"/>
      <c r="E646" s="80"/>
      <c r="F646" s="80"/>
      <c r="G646" s="80"/>
      <c r="H646" s="80"/>
      <c r="I646" s="80"/>
      <c r="J646" s="80"/>
      <c r="K646" s="81"/>
      <c r="L646" s="80"/>
      <c r="M646" s="81"/>
      <c r="N646" s="81"/>
      <c r="O646" s="81"/>
      <c r="P646" s="82"/>
      <c r="Q646" s="82"/>
      <c r="R646" s="82"/>
      <c r="S646" s="81"/>
      <c r="T646" s="81"/>
      <c r="U646" s="80"/>
      <c r="V646" s="80"/>
      <c r="W646" s="83"/>
      <c r="X646" s="83"/>
      <c r="Y646" s="83"/>
      <c r="Z646" s="83"/>
      <c r="AA646" s="83"/>
      <c r="AB646" s="51"/>
      <c r="AC646" s="83"/>
      <c r="AD646" s="83"/>
      <c r="AE646" s="84"/>
      <c r="AF646" s="83"/>
      <c r="AG646" s="83"/>
      <c r="AH646" s="84"/>
      <c r="AI646" s="83"/>
      <c r="AJ646" s="83"/>
      <c r="AK646" s="84"/>
      <c r="AL646" s="83"/>
      <c r="AM646" s="83"/>
      <c r="AN646" s="84"/>
      <c r="AO646" s="83"/>
      <c r="AP646" s="83"/>
      <c r="AQ646" s="83"/>
      <c r="AR646" s="83"/>
    </row>
    <row r="647" spans="1:44" x14ac:dyDescent="0.25">
      <c r="A647" s="80"/>
      <c r="B647" s="80"/>
      <c r="C647" s="80"/>
      <c r="D647" s="80"/>
      <c r="E647" s="80"/>
      <c r="F647" s="80"/>
      <c r="G647" s="80"/>
      <c r="H647" s="80"/>
      <c r="I647" s="80"/>
      <c r="J647" s="80"/>
      <c r="K647" s="81"/>
      <c r="L647" s="80"/>
      <c r="M647" s="81"/>
      <c r="N647" s="81"/>
      <c r="O647" s="81"/>
      <c r="P647" s="82"/>
      <c r="Q647" s="82"/>
      <c r="R647" s="82"/>
      <c r="S647" s="81"/>
      <c r="T647" s="81"/>
      <c r="U647" s="80"/>
      <c r="V647" s="80"/>
      <c r="W647" s="83"/>
      <c r="X647" s="83"/>
      <c r="Y647" s="83"/>
      <c r="Z647" s="83"/>
      <c r="AA647" s="83"/>
      <c r="AB647" s="51"/>
      <c r="AC647" s="83"/>
      <c r="AD647" s="83"/>
      <c r="AE647" s="84"/>
      <c r="AF647" s="83"/>
      <c r="AG647" s="83"/>
      <c r="AH647" s="84"/>
      <c r="AI647" s="83"/>
      <c r="AJ647" s="83"/>
      <c r="AK647" s="84"/>
      <c r="AL647" s="83"/>
      <c r="AM647" s="83"/>
      <c r="AN647" s="84"/>
      <c r="AO647" s="83"/>
      <c r="AP647" s="83"/>
      <c r="AQ647" s="83"/>
      <c r="AR647" s="83"/>
    </row>
    <row r="648" spans="1:44" x14ac:dyDescent="0.25">
      <c r="A648" s="80"/>
      <c r="B648" s="80"/>
      <c r="C648" s="80"/>
      <c r="D648" s="80"/>
      <c r="E648" s="80"/>
      <c r="F648" s="80"/>
      <c r="G648" s="80"/>
      <c r="H648" s="80"/>
      <c r="I648" s="80"/>
      <c r="J648" s="80"/>
      <c r="K648" s="81"/>
      <c r="L648" s="80"/>
      <c r="M648" s="81"/>
      <c r="N648" s="81"/>
      <c r="O648" s="81"/>
      <c r="P648" s="82"/>
      <c r="Q648" s="82"/>
      <c r="R648" s="82"/>
      <c r="S648" s="81"/>
      <c r="T648" s="81"/>
      <c r="U648" s="80"/>
      <c r="V648" s="80"/>
      <c r="W648" s="83"/>
      <c r="X648" s="83"/>
      <c r="Y648" s="83"/>
      <c r="Z648" s="83"/>
      <c r="AA648" s="83"/>
      <c r="AB648" s="51"/>
      <c r="AC648" s="83"/>
      <c r="AD648" s="83"/>
      <c r="AE648" s="84"/>
      <c r="AF648" s="83"/>
      <c r="AG648" s="83"/>
      <c r="AH648" s="84"/>
      <c r="AI648" s="83"/>
      <c r="AJ648" s="83"/>
      <c r="AK648" s="84"/>
      <c r="AL648" s="83"/>
      <c r="AM648" s="83"/>
      <c r="AN648" s="84"/>
      <c r="AO648" s="83"/>
      <c r="AP648" s="83"/>
      <c r="AQ648" s="83"/>
      <c r="AR648" s="83"/>
    </row>
    <row r="649" spans="1:44" x14ac:dyDescent="0.25">
      <c r="A649" s="80"/>
      <c r="B649" s="80"/>
      <c r="C649" s="80"/>
      <c r="D649" s="80"/>
      <c r="E649" s="80"/>
      <c r="F649" s="80"/>
      <c r="G649" s="80"/>
      <c r="H649" s="80"/>
      <c r="I649" s="80"/>
      <c r="J649" s="80"/>
      <c r="K649" s="81"/>
      <c r="L649" s="80"/>
      <c r="M649" s="81"/>
      <c r="N649" s="81"/>
      <c r="O649" s="81"/>
      <c r="P649" s="82"/>
      <c r="Q649" s="82"/>
      <c r="R649" s="82"/>
      <c r="S649" s="81"/>
      <c r="T649" s="81"/>
      <c r="U649" s="80"/>
      <c r="V649" s="80"/>
      <c r="W649" s="83"/>
      <c r="X649" s="83"/>
      <c r="Y649" s="83"/>
      <c r="Z649" s="83"/>
      <c r="AA649" s="83"/>
      <c r="AB649" s="51"/>
      <c r="AC649" s="83"/>
      <c r="AD649" s="83"/>
      <c r="AE649" s="84"/>
      <c r="AF649" s="83"/>
      <c r="AG649" s="83"/>
      <c r="AH649" s="84"/>
      <c r="AI649" s="83"/>
      <c r="AJ649" s="83"/>
      <c r="AK649" s="84"/>
      <c r="AL649" s="83"/>
      <c r="AM649" s="83"/>
      <c r="AN649" s="84"/>
      <c r="AO649" s="83"/>
      <c r="AP649" s="83"/>
      <c r="AQ649" s="83"/>
      <c r="AR649" s="83"/>
    </row>
    <row r="650" spans="1:44" x14ac:dyDescent="0.25">
      <c r="A650" s="80"/>
      <c r="B650" s="80"/>
      <c r="C650" s="80"/>
      <c r="D650" s="80"/>
      <c r="E650" s="80"/>
      <c r="F650" s="80"/>
      <c r="G650" s="80"/>
      <c r="H650" s="80"/>
      <c r="I650" s="80"/>
      <c r="J650" s="80"/>
      <c r="K650" s="81"/>
      <c r="L650" s="80"/>
      <c r="M650" s="81"/>
      <c r="N650" s="81"/>
      <c r="O650" s="81"/>
      <c r="P650" s="82"/>
      <c r="Q650" s="82"/>
      <c r="R650" s="82"/>
      <c r="S650" s="81"/>
      <c r="T650" s="81"/>
      <c r="U650" s="80"/>
      <c r="V650" s="80"/>
      <c r="W650" s="83"/>
      <c r="X650" s="83"/>
      <c r="Y650" s="83"/>
      <c r="Z650" s="83"/>
      <c r="AA650" s="83"/>
      <c r="AB650" s="51"/>
      <c r="AC650" s="83"/>
      <c r="AD650" s="83"/>
      <c r="AE650" s="84"/>
      <c r="AF650" s="83"/>
      <c r="AG650" s="83"/>
      <c r="AH650" s="84"/>
      <c r="AI650" s="83"/>
      <c r="AJ650" s="83"/>
      <c r="AK650" s="84"/>
      <c r="AL650" s="83"/>
      <c r="AM650" s="83"/>
      <c r="AN650" s="84"/>
      <c r="AO650" s="83"/>
      <c r="AP650" s="83"/>
      <c r="AQ650" s="83"/>
      <c r="AR650" s="83"/>
    </row>
    <row r="651" spans="1:44" x14ac:dyDescent="0.25">
      <c r="A651" s="80"/>
      <c r="B651" s="80"/>
      <c r="C651" s="80"/>
      <c r="D651" s="80"/>
      <c r="E651" s="80"/>
      <c r="F651" s="80"/>
      <c r="G651" s="80"/>
      <c r="H651" s="80"/>
      <c r="I651" s="80"/>
      <c r="J651" s="80"/>
      <c r="K651" s="81"/>
      <c r="L651" s="80"/>
      <c r="M651" s="81"/>
      <c r="N651" s="81"/>
      <c r="O651" s="81"/>
      <c r="P651" s="82"/>
      <c r="Q651" s="82"/>
      <c r="R651" s="82"/>
      <c r="S651" s="81"/>
      <c r="T651" s="81"/>
      <c r="U651" s="80"/>
      <c r="V651" s="80"/>
      <c r="W651" s="83"/>
      <c r="X651" s="83"/>
      <c r="Y651" s="83"/>
      <c r="Z651" s="83"/>
      <c r="AA651" s="83"/>
      <c r="AB651" s="51"/>
      <c r="AC651" s="83"/>
      <c r="AD651" s="83"/>
      <c r="AE651" s="84"/>
      <c r="AF651" s="83"/>
      <c r="AG651" s="83"/>
      <c r="AH651" s="84"/>
      <c r="AI651" s="83"/>
      <c r="AJ651" s="83"/>
      <c r="AK651" s="84"/>
      <c r="AL651" s="83"/>
      <c r="AM651" s="83"/>
      <c r="AN651" s="84"/>
      <c r="AO651" s="83"/>
      <c r="AP651" s="83"/>
      <c r="AQ651" s="83"/>
      <c r="AR651" s="83"/>
    </row>
    <row r="652" spans="1:44" x14ac:dyDescent="0.25">
      <c r="A652" s="80"/>
      <c r="B652" s="80"/>
      <c r="C652" s="80"/>
      <c r="D652" s="80"/>
      <c r="E652" s="80"/>
      <c r="F652" s="80"/>
      <c r="G652" s="80"/>
      <c r="H652" s="80"/>
      <c r="I652" s="80"/>
      <c r="J652" s="80"/>
      <c r="K652" s="81"/>
      <c r="L652" s="80"/>
      <c r="M652" s="81"/>
      <c r="N652" s="81"/>
      <c r="O652" s="81"/>
      <c r="P652" s="82"/>
      <c r="Q652" s="82"/>
      <c r="R652" s="82"/>
      <c r="S652" s="81"/>
      <c r="T652" s="81"/>
      <c r="U652" s="80"/>
      <c r="V652" s="80"/>
      <c r="W652" s="83"/>
      <c r="X652" s="83"/>
      <c r="Y652" s="83"/>
      <c r="Z652" s="83"/>
      <c r="AA652" s="83"/>
      <c r="AB652" s="51"/>
      <c r="AC652" s="83"/>
      <c r="AD652" s="83"/>
      <c r="AE652" s="84"/>
      <c r="AF652" s="83"/>
      <c r="AG652" s="83"/>
      <c r="AH652" s="84"/>
      <c r="AI652" s="83"/>
      <c r="AJ652" s="83"/>
      <c r="AK652" s="84"/>
      <c r="AL652" s="83"/>
      <c r="AM652" s="83"/>
      <c r="AN652" s="84"/>
      <c r="AO652" s="83"/>
      <c r="AP652" s="83"/>
      <c r="AQ652" s="83"/>
      <c r="AR652" s="83"/>
    </row>
    <row r="653" spans="1:44" x14ac:dyDescent="0.25">
      <c r="A653" s="80"/>
      <c r="B653" s="80"/>
      <c r="C653" s="80"/>
      <c r="D653" s="80"/>
      <c r="E653" s="80"/>
      <c r="F653" s="80"/>
      <c r="G653" s="80"/>
      <c r="H653" s="80"/>
      <c r="I653" s="80"/>
      <c r="J653" s="80"/>
      <c r="K653" s="81"/>
      <c r="L653" s="80"/>
      <c r="M653" s="81"/>
      <c r="N653" s="81"/>
      <c r="O653" s="81"/>
      <c r="P653" s="82"/>
      <c r="Q653" s="82"/>
      <c r="R653" s="82"/>
      <c r="S653" s="81"/>
      <c r="T653" s="81"/>
      <c r="U653" s="80"/>
      <c r="V653" s="80"/>
      <c r="W653" s="83"/>
      <c r="X653" s="83"/>
      <c r="Y653" s="83"/>
      <c r="Z653" s="83"/>
      <c r="AA653" s="83"/>
      <c r="AB653" s="51"/>
      <c r="AC653" s="83"/>
      <c r="AD653" s="83"/>
      <c r="AE653" s="84"/>
      <c r="AF653" s="83"/>
      <c r="AG653" s="83"/>
      <c r="AH653" s="84"/>
      <c r="AI653" s="83"/>
      <c r="AJ653" s="83"/>
      <c r="AK653" s="84"/>
      <c r="AL653" s="83"/>
      <c r="AM653" s="83"/>
      <c r="AN653" s="84"/>
      <c r="AO653" s="83"/>
      <c r="AP653" s="83"/>
      <c r="AQ653" s="83"/>
      <c r="AR653" s="83"/>
    </row>
    <row r="654" spans="1:44" x14ac:dyDescent="0.25">
      <c r="A654" s="80"/>
      <c r="B654" s="80"/>
      <c r="C654" s="80"/>
      <c r="D654" s="80"/>
      <c r="E654" s="80"/>
      <c r="F654" s="80"/>
      <c r="G654" s="80"/>
      <c r="H654" s="80"/>
      <c r="I654" s="80"/>
      <c r="J654" s="80"/>
      <c r="K654" s="81"/>
      <c r="L654" s="80"/>
      <c r="M654" s="81"/>
      <c r="N654" s="81"/>
      <c r="O654" s="81"/>
      <c r="P654" s="82"/>
      <c r="Q654" s="82"/>
      <c r="R654" s="82"/>
      <c r="S654" s="81"/>
      <c r="T654" s="81"/>
      <c r="U654" s="80"/>
      <c r="V654" s="80"/>
      <c r="W654" s="83"/>
      <c r="X654" s="83"/>
      <c r="Y654" s="83"/>
      <c r="Z654" s="83"/>
      <c r="AA654" s="83"/>
      <c r="AB654" s="51"/>
      <c r="AC654" s="83"/>
      <c r="AD654" s="83"/>
      <c r="AE654" s="84"/>
      <c r="AF654" s="83"/>
      <c r="AG654" s="83"/>
      <c r="AH654" s="84"/>
      <c r="AI654" s="83"/>
      <c r="AJ654" s="83"/>
      <c r="AK654" s="84"/>
      <c r="AL654" s="83"/>
      <c r="AM654" s="83"/>
      <c r="AN654" s="84"/>
      <c r="AO654" s="83"/>
      <c r="AP654" s="83"/>
      <c r="AQ654" s="83"/>
      <c r="AR654" s="83"/>
    </row>
    <row r="655" spans="1:44" x14ac:dyDescent="0.25">
      <c r="A655" s="80"/>
      <c r="B655" s="80"/>
      <c r="C655" s="80"/>
      <c r="D655" s="80"/>
      <c r="E655" s="80"/>
      <c r="F655" s="80"/>
      <c r="G655" s="80"/>
      <c r="H655" s="80"/>
      <c r="I655" s="80"/>
      <c r="J655" s="80"/>
      <c r="K655" s="81"/>
      <c r="L655" s="80"/>
      <c r="M655" s="81"/>
      <c r="N655" s="81"/>
      <c r="O655" s="81"/>
      <c r="P655" s="82"/>
      <c r="Q655" s="82"/>
      <c r="R655" s="82"/>
      <c r="S655" s="81"/>
      <c r="T655" s="81"/>
      <c r="U655" s="80"/>
      <c r="V655" s="80"/>
      <c r="W655" s="83"/>
      <c r="X655" s="83"/>
      <c r="Y655" s="83"/>
      <c r="Z655" s="83"/>
      <c r="AA655" s="83"/>
      <c r="AB655" s="51"/>
      <c r="AC655" s="83"/>
      <c r="AD655" s="83"/>
      <c r="AE655" s="84"/>
      <c r="AF655" s="83"/>
      <c r="AG655" s="83"/>
      <c r="AH655" s="84"/>
      <c r="AI655" s="83"/>
      <c r="AJ655" s="83"/>
      <c r="AK655" s="84"/>
      <c r="AL655" s="83"/>
      <c r="AM655" s="83"/>
      <c r="AN655" s="84"/>
      <c r="AO655" s="83"/>
      <c r="AP655" s="83"/>
      <c r="AQ655" s="83"/>
      <c r="AR655" s="83"/>
    </row>
    <row r="656" spans="1:44" x14ac:dyDescent="0.25">
      <c r="A656" s="80"/>
      <c r="B656" s="80"/>
      <c r="C656" s="80"/>
      <c r="D656" s="80"/>
      <c r="E656" s="80"/>
      <c r="F656" s="80"/>
      <c r="G656" s="80"/>
      <c r="H656" s="80"/>
      <c r="I656" s="80"/>
      <c r="J656" s="80"/>
      <c r="K656" s="81"/>
      <c r="L656" s="80"/>
      <c r="M656" s="81"/>
      <c r="N656" s="81"/>
      <c r="O656" s="81"/>
      <c r="P656" s="82"/>
      <c r="Q656" s="82"/>
      <c r="R656" s="82"/>
      <c r="S656" s="81"/>
      <c r="T656" s="81"/>
      <c r="U656" s="80"/>
      <c r="V656" s="80"/>
      <c r="W656" s="83"/>
      <c r="X656" s="83"/>
      <c r="Y656" s="83"/>
      <c r="Z656" s="83"/>
      <c r="AA656" s="83"/>
      <c r="AB656" s="51"/>
      <c r="AC656" s="83"/>
      <c r="AD656" s="83"/>
      <c r="AE656" s="84"/>
      <c r="AF656" s="83"/>
      <c r="AG656" s="83"/>
      <c r="AH656" s="84"/>
      <c r="AI656" s="83"/>
      <c r="AJ656" s="83"/>
      <c r="AK656" s="84"/>
      <c r="AL656" s="83"/>
      <c r="AM656" s="83"/>
      <c r="AN656" s="84"/>
      <c r="AO656" s="83"/>
      <c r="AP656" s="83"/>
      <c r="AQ656" s="83"/>
      <c r="AR656" s="83"/>
    </row>
    <row r="657" spans="1:44" x14ac:dyDescent="0.25">
      <c r="A657" s="80"/>
      <c r="B657" s="80"/>
      <c r="C657" s="80"/>
      <c r="D657" s="80"/>
      <c r="E657" s="80"/>
      <c r="F657" s="80"/>
      <c r="G657" s="80"/>
      <c r="H657" s="80"/>
      <c r="I657" s="80"/>
      <c r="J657" s="80"/>
      <c r="K657" s="81"/>
      <c r="L657" s="80"/>
      <c r="M657" s="81"/>
      <c r="N657" s="81"/>
      <c r="O657" s="81"/>
      <c r="P657" s="82"/>
      <c r="Q657" s="82"/>
      <c r="R657" s="82"/>
      <c r="S657" s="81"/>
      <c r="T657" s="81"/>
      <c r="U657" s="80"/>
      <c r="V657" s="80"/>
      <c r="W657" s="83"/>
      <c r="X657" s="83"/>
      <c r="Y657" s="83"/>
      <c r="Z657" s="83"/>
      <c r="AA657" s="83"/>
      <c r="AB657" s="51"/>
      <c r="AC657" s="83"/>
      <c r="AD657" s="83"/>
      <c r="AE657" s="84"/>
      <c r="AF657" s="83"/>
      <c r="AG657" s="83"/>
      <c r="AH657" s="84"/>
      <c r="AI657" s="83"/>
      <c r="AJ657" s="83"/>
      <c r="AK657" s="84"/>
      <c r="AL657" s="83"/>
      <c r="AM657" s="83"/>
      <c r="AN657" s="84"/>
      <c r="AO657" s="83"/>
      <c r="AP657" s="83"/>
      <c r="AQ657" s="83"/>
      <c r="AR657" s="83"/>
    </row>
    <row r="658" spans="1:44" x14ac:dyDescent="0.25">
      <c r="A658" s="80"/>
      <c r="B658" s="80"/>
      <c r="C658" s="80"/>
      <c r="D658" s="80"/>
      <c r="E658" s="80"/>
      <c r="F658" s="80"/>
      <c r="G658" s="80"/>
      <c r="H658" s="80"/>
      <c r="I658" s="80"/>
      <c r="J658" s="80"/>
      <c r="K658" s="81"/>
      <c r="L658" s="80"/>
      <c r="M658" s="81"/>
      <c r="N658" s="81"/>
      <c r="O658" s="81"/>
      <c r="P658" s="82"/>
      <c r="Q658" s="82"/>
      <c r="R658" s="82"/>
      <c r="S658" s="81"/>
      <c r="T658" s="81"/>
      <c r="U658" s="80"/>
      <c r="V658" s="80"/>
      <c r="W658" s="83"/>
      <c r="X658" s="83"/>
      <c r="Y658" s="83"/>
      <c r="Z658" s="83"/>
      <c r="AA658" s="83"/>
      <c r="AB658" s="51"/>
      <c r="AC658" s="83"/>
      <c r="AD658" s="83"/>
      <c r="AE658" s="84"/>
      <c r="AF658" s="83"/>
      <c r="AG658" s="83"/>
      <c r="AH658" s="84"/>
      <c r="AI658" s="83"/>
      <c r="AJ658" s="83"/>
      <c r="AK658" s="84"/>
      <c r="AL658" s="83"/>
      <c r="AM658" s="83"/>
      <c r="AN658" s="84"/>
      <c r="AO658" s="83"/>
      <c r="AP658" s="83"/>
      <c r="AQ658" s="83"/>
      <c r="AR658" s="83"/>
    </row>
    <row r="659" spans="1:44" x14ac:dyDescent="0.25">
      <c r="A659" s="80"/>
      <c r="B659" s="80"/>
      <c r="C659" s="80"/>
      <c r="D659" s="80"/>
      <c r="E659" s="80"/>
      <c r="F659" s="80"/>
      <c r="G659" s="80"/>
      <c r="H659" s="80"/>
      <c r="I659" s="80"/>
      <c r="J659" s="80"/>
      <c r="K659" s="81"/>
      <c r="L659" s="80"/>
      <c r="M659" s="81"/>
      <c r="N659" s="81"/>
      <c r="O659" s="81"/>
      <c r="P659" s="82"/>
      <c r="Q659" s="82"/>
      <c r="R659" s="82"/>
      <c r="S659" s="81"/>
      <c r="T659" s="81"/>
      <c r="U659" s="80"/>
      <c r="V659" s="80"/>
      <c r="W659" s="83"/>
      <c r="X659" s="83"/>
      <c r="Y659" s="83"/>
      <c r="Z659" s="83"/>
      <c r="AA659" s="83"/>
      <c r="AB659" s="51"/>
      <c r="AC659" s="83"/>
      <c r="AD659" s="83"/>
      <c r="AE659" s="84"/>
      <c r="AF659" s="83"/>
      <c r="AG659" s="83"/>
      <c r="AH659" s="84"/>
      <c r="AI659" s="83"/>
      <c r="AJ659" s="83"/>
      <c r="AK659" s="84"/>
      <c r="AL659" s="83"/>
      <c r="AM659" s="83"/>
      <c r="AN659" s="84"/>
      <c r="AO659" s="83"/>
      <c r="AP659" s="83"/>
      <c r="AQ659" s="83"/>
      <c r="AR659" s="83"/>
    </row>
    <row r="660" spans="1:44" x14ac:dyDescent="0.25">
      <c r="A660" s="80"/>
      <c r="B660" s="80"/>
      <c r="C660" s="80"/>
      <c r="D660" s="80"/>
      <c r="E660" s="80"/>
      <c r="F660" s="80"/>
      <c r="G660" s="80"/>
      <c r="H660" s="80"/>
      <c r="I660" s="80"/>
      <c r="J660" s="80"/>
      <c r="K660" s="81"/>
      <c r="L660" s="80"/>
      <c r="M660" s="81"/>
      <c r="N660" s="81"/>
      <c r="O660" s="81"/>
      <c r="P660" s="82"/>
      <c r="Q660" s="82"/>
      <c r="R660" s="82"/>
      <c r="S660" s="81"/>
      <c r="T660" s="81"/>
      <c r="U660" s="80"/>
      <c r="V660" s="80"/>
      <c r="W660" s="83"/>
      <c r="X660" s="83"/>
      <c r="Y660" s="83"/>
      <c r="Z660" s="83"/>
      <c r="AA660" s="83"/>
      <c r="AB660" s="51"/>
      <c r="AC660" s="83"/>
      <c r="AD660" s="83"/>
      <c r="AE660" s="84"/>
      <c r="AF660" s="83"/>
      <c r="AG660" s="83"/>
      <c r="AH660" s="84"/>
      <c r="AI660" s="83"/>
      <c r="AJ660" s="83"/>
      <c r="AK660" s="84"/>
      <c r="AL660" s="83"/>
      <c r="AM660" s="83"/>
      <c r="AN660" s="84"/>
      <c r="AO660" s="83"/>
      <c r="AP660" s="83"/>
      <c r="AQ660" s="83"/>
      <c r="AR660" s="83"/>
    </row>
    <row r="661" spans="1:44" x14ac:dyDescent="0.25">
      <c r="A661" s="80"/>
      <c r="B661" s="80"/>
      <c r="C661" s="80"/>
      <c r="D661" s="80"/>
      <c r="E661" s="80"/>
      <c r="F661" s="80"/>
      <c r="G661" s="80"/>
      <c r="H661" s="80"/>
      <c r="I661" s="80"/>
      <c r="J661" s="80"/>
      <c r="K661" s="81"/>
      <c r="L661" s="80"/>
      <c r="M661" s="81"/>
      <c r="N661" s="81"/>
      <c r="O661" s="81"/>
      <c r="P661" s="82"/>
      <c r="Q661" s="82"/>
      <c r="R661" s="82"/>
      <c r="S661" s="81"/>
      <c r="T661" s="81"/>
      <c r="U661" s="80"/>
      <c r="V661" s="80"/>
      <c r="W661" s="83"/>
      <c r="X661" s="83"/>
      <c r="Y661" s="83"/>
      <c r="Z661" s="83"/>
      <c r="AA661" s="83"/>
      <c r="AB661" s="51"/>
      <c r="AC661" s="83"/>
      <c r="AD661" s="83"/>
      <c r="AE661" s="84"/>
      <c r="AF661" s="83"/>
      <c r="AG661" s="83"/>
      <c r="AH661" s="84"/>
      <c r="AI661" s="83"/>
      <c r="AJ661" s="83"/>
      <c r="AK661" s="84"/>
      <c r="AL661" s="83"/>
      <c r="AM661" s="83"/>
      <c r="AN661" s="84"/>
      <c r="AO661" s="83"/>
      <c r="AP661" s="83"/>
      <c r="AQ661" s="83"/>
      <c r="AR661" s="83"/>
    </row>
    <row r="662" spans="1:44" x14ac:dyDescent="0.25">
      <c r="A662" s="80"/>
      <c r="B662" s="80"/>
      <c r="C662" s="80"/>
      <c r="D662" s="80"/>
      <c r="E662" s="80"/>
      <c r="F662" s="80"/>
      <c r="G662" s="80"/>
      <c r="H662" s="80"/>
      <c r="I662" s="80"/>
      <c r="J662" s="80"/>
      <c r="K662" s="81"/>
      <c r="L662" s="80"/>
      <c r="M662" s="81"/>
      <c r="N662" s="81"/>
      <c r="O662" s="81"/>
      <c r="P662" s="82"/>
      <c r="Q662" s="82"/>
      <c r="R662" s="82"/>
      <c r="S662" s="81"/>
      <c r="T662" s="81"/>
      <c r="U662" s="80"/>
      <c r="V662" s="80"/>
      <c r="W662" s="83"/>
      <c r="X662" s="83"/>
      <c r="Y662" s="83"/>
      <c r="Z662" s="83"/>
      <c r="AA662" s="83"/>
      <c r="AB662" s="51"/>
      <c r="AC662" s="83"/>
      <c r="AD662" s="83"/>
      <c r="AE662" s="84"/>
      <c r="AF662" s="83"/>
      <c r="AG662" s="83"/>
      <c r="AH662" s="84"/>
      <c r="AI662" s="83"/>
      <c r="AJ662" s="83"/>
      <c r="AK662" s="84"/>
      <c r="AL662" s="83"/>
      <c r="AM662" s="83"/>
      <c r="AN662" s="84"/>
      <c r="AO662" s="83"/>
      <c r="AP662" s="83"/>
      <c r="AQ662" s="83"/>
      <c r="AR662" s="83"/>
    </row>
    <row r="663" spans="1:44" x14ac:dyDescent="0.25">
      <c r="A663" s="80"/>
      <c r="B663" s="80"/>
      <c r="C663" s="80"/>
      <c r="D663" s="80"/>
      <c r="E663" s="80"/>
      <c r="F663" s="80"/>
      <c r="G663" s="80"/>
      <c r="H663" s="80"/>
      <c r="I663" s="80"/>
      <c r="J663" s="80"/>
      <c r="K663" s="81"/>
      <c r="L663" s="80"/>
      <c r="M663" s="81"/>
      <c r="N663" s="81"/>
      <c r="O663" s="81"/>
      <c r="P663" s="82"/>
      <c r="Q663" s="82"/>
      <c r="R663" s="82"/>
      <c r="S663" s="81"/>
      <c r="T663" s="81"/>
      <c r="U663" s="80"/>
      <c r="V663" s="80"/>
      <c r="W663" s="83"/>
      <c r="X663" s="83"/>
      <c r="Y663" s="83"/>
      <c r="Z663" s="83"/>
      <c r="AA663" s="83"/>
      <c r="AB663" s="51"/>
      <c r="AC663" s="83"/>
      <c r="AD663" s="83"/>
      <c r="AE663" s="84"/>
      <c r="AF663" s="83"/>
      <c r="AG663" s="83"/>
      <c r="AH663" s="84"/>
      <c r="AI663" s="83"/>
      <c r="AJ663" s="83"/>
      <c r="AK663" s="84"/>
      <c r="AL663" s="83"/>
      <c r="AM663" s="83"/>
      <c r="AN663" s="84"/>
      <c r="AO663" s="83"/>
      <c r="AP663" s="83"/>
      <c r="AQ663" s="83"/>
      <c r="AR663" s="83"/>
    </row>
    <row r="664" spans="1:44" x14ac:dyDescent="0.25">
      <c r="A664" s="80"/>
      <c r="B664" s="80"/>
      <c r="C664" s="80"/>
      <c r="D664" s="80"/>
      <c r="E664" s="80"/>
      <c r="F664" s="80"/>
      <c r="G664" s="80"/>
      <c r="H664" s="80"/>
      <c r="I664" s="80"/>
      <c r="J664" s="80"/>
      <c r="K664" s="81"/>
      <c r="L664" s="80"/>
      <c r="M664" s="81"/>
      <c r="N664" s="81"/>
      <c r="O664" s="81"/>
      <c r="P664" s="82"/>
      <c r="Q664" s="82"/>
      <c r="R664" s="82"/>
      <c r="S664" s="81"/>
      <c r="T664" s="81"/>
      <c r="U664" s="80"/>
      <c r="V664" s="80"/>
      <c r="W664" s="83"/>
      <c r="X664" s="83"/>
      <c r="Y664" s="83"/>
      <c r="Z664" s="83"/>
      <c r="AA664" s="83"/>
      <c r="AB664" s="51"/>
      <c r="AC664" s="83"/>
      <c r="AD664" s="83"/>
      <c r="AE664" s="84"/>
      <c r="AF664" s="83"/>
      <c r="AG664" s="83"/>
      <c r="AH664" s="84"/>
      <c r="AI664" s="83"/>
      <c r="AJ664" s="83"/>
      <c r="AK664" s="84"/>
      <c r="AL664" s="83"/>
      <c r="AM664" s="83"/>
      <c r="AN664" s="84"/>
      <c r="AO664" s="83"/>
      <c r="AP664" s="83"/>
      <c r="AQ664" s="83"/>
      <c r="AR664" s="83"/>
    </row>
    <row r="665" spans="1:44" x14ac:dyDescent="0.25">
      <c r="A665" s="80"/>
      <c r="B665" s="80"/>
      <c r="C665" s="80"/>
      <c r="D665" s="80"/>
      <c r="E665" s="80"/>
      <c r="F665" s="80"/>
      <c r="G665" s="80"/>
      <c r="H665" s="80"/>
      <c r="I665" s="80"/>
      <c r="J665" s="80"/>
      <c r="K665" s="81"/>
      <c r="L665" s="80"/>
      <c r="M665" s="81"/>
      <c r="N665" s="81"/>
      <c r="O665" s="81"/>
      <c r="P665" s="82"/>
      <c r="Q665" s="82"/>
      <c r="R665" s="82"/>
      <c r="S665" s="81"/>
      <c r="T665" s="81"/>
      <c r="U665" s="80"/>
      <c r="V665" s="80"/>
      <c r="W665" s="83"/>
      <c r="X665" s="83"/>
      <c r="Y665" s="83"/>
      <c r="Z665" s="83"/>
      <c r="AA665" s="83"/>
      <c r="AB665" s="51"/>
      <c r="AC665" s="83"/>
      <c r="AD665" s="83"/>
      <c r="AE665" s="84"/>
      <c r="AF665" s="83"/>
      <c r="AG665" s="83"/>
      <c r="AH665" s="84"/>
      <c r="AI665" s="83"/>
      <c r="AJ665" s="83"/>
      <c r="AK665" s="84"/>
      <c r="AL665" s="83"/>
      <c r="AM665" s="83"/>
      <c r="AN665" s="84"/>
      <c r="AO665" s="83"/>
      <c r="AP665" s="83"/>
      <c r="AQ665" s="83"/>
      <c r="AR665" s="83"/>
    </row>
    <row r="666" spans="1:44" x14ac:dyDescent="0.25">
      <c r="A666" s="80"/>
      <c r="B666" s="80"/>
      <c r="C666" s="80"/>
      <c r="D666" s="80"/>
      <c r="E666" s="80"/>
      <c r="F666" s="80"/>
      <c r="G666" s="80"/>
      <c r="H666" s="80"/>
      <c r="I666" s="80"/>
      <c r="J666" s="80"/>
      <c r="K666" s="81"/>
      <c r="L666" s="80"/>
      <c r="M666" s="81"/>
      <c r="N666" s="81"/>
      <c r="O666" s="81"/>
      <c r="P666" s="82"/>
      <c r="Q666" s="82"/>
      <c r="R666" s="82"/>
      <c r="S666" s="81"/>
      <c r="T666" s="81"/>
      <c r="U666" s="80"/>
      <c r="V666" s="80"/>
      <c r="W666" s="83"/>
      <c r="X666" s="83"/>
      <c r="Y666" s="83"/>
      <c r="Z666" s="83"/>
      <c r="AA666" s="83"/>
      <c r="AB666" s="51"/>
      <c r="AC666" s="83"/>
      <c r="AD666" s="83"/>
      <c r="AE666" s="84"/>
      <c r="AF666" s="83"/>
      <c r="AG666" s="83"/>
      <c r="AH666" s="84"/>
      <c r="AI666" s="83"/>
      <c r="AJ666" s="83"/>
      <c r="AK666" s="84"/>
      <c r="AL666" s="83"/>
      <c r="AM666" s="83"/>
      <c r="AN666" s="84"/>
      <c r="AO666" s="83"/>
      <c r="AP666" s="83"/>
      <c r="AQ666" s="83"/>
      <c r="AR666" s="83"/>
    </row>
    <row r="667" spans="1:44" x14ac:dyDescent="0.25">
      <c r="A667" s="80"/>
      <c r="B667" s="80"/>
      <c r="C667" s="80"/>
      <c r="D667" s="80"/>
      <c r="E667" s="80"/>
      <c r="F667" s="80"/>
      <c r="G667" s="80"/>
      <c r="H667" s="80"/>
      <c r="I667" s="80"/>
      <c r="J667" s="80"/>
      <c r="K667" s="81"/>
      <c r="L667" s="80"/>
      <c r="M667" s="81"/>
      <c r="N667" s="81"/>
      <c r="O667" s="81"/>
      <c r="P667" s="82"/>
      <c r="Q667" s="82"/>
      <c r="R667" s="82"/>
      <c r="S667" s="81"/>
      <c r="T667" s="81"/>
      <c r="U667" s="80"/>
      <c r="V667" s="80"/>
      <c r="W667" s="83"/>
      <c r="X667" s="83"/>
      <c r="Y667" s="83"/>
      <c r="Z667" s="83"/>
      <c r="AA667" s="83"/>
      <c r="AB667" s="51"/>
      <c r="AC667" s="83"/>
      <c r="AD667" s="83"/>
      <c r="AE667" s="84"/>
      <c r="AF667" s="83"/>
      <c r="AG667" s="83"/>
      <c r="AH667" s="84"/>
      <c r="AI667" s="83"/>
      <c r="AJ667" s="83"/>
      <c r="AK667" s="84"/>
      <c r="AL667" s="83"/>
      <c r="AM667" s="83"/>
      <c r="AN667" s="84"/>
      <c r="AO667" s="83"/>
      <c r="AP667" s="83"/>
      <c r="AQ667" s="83"/>
      <c r="AR667" s="83"/>
    </row>
    <row r="668" spans="1:44" x14ac:dyDescent="0.25">
      <c r="A668" s="80"/>
      <c r="B668" s="80"/>
      <c r="C668" s="80"/>
      <c r="D668" s="80"/>
      <c r="E668" s="80"/>
      <c r="F668" s="80"/>
      <c r="G668" s="80"/>
      <c r="H668" s="80"/>
      <c r="I668" s="80"/>
      <c r="J668" s="80"/>
      <c r="K668" s="81"/>
      <c r="L668" s="80"/>
      <c r="M668" s="81"/>
      <c r="N668" s="81"/>
      <c r="O668" s="81"/>
      <c r="P668" s="82"/>
      <c r="Q668" s="82"/>
      <c r="R668" s="82"/>
      <c r="S668" s="81"/>
      <c r="T668" s="81"/>
      <c r="U668" s="80"/>
      <c r="V668" s="80"/>
      <c r="W668" s="83"/>
      <c r="X668" s="83"/>
      <c r="Y668" s="83"/>
      <c r="Z668" s="83"/>
      <c r="AA668" s="83"/>
      <c r="AB668" s="51"/>
      <c r="AC668" s="83"/>
      <c r="AD668" s="83"/>
      <c r="AE668" s="84"/>
      <c r="AF668" s="83"/>
      <c r="AG668" s="83"/>
      <c r="AH668" s="84"/>
      <c r="AI668" s="83"/>
      <c r="AJ668" s="83"/>
      <c r="AK668" s="84"/>
      <c r="AL668" s="83"/>
      <c r="AM668" s="83"/>
      <c r="AN668" s="84"/>
      <c r="AO668" s="83"/>
      <c r="AP668" s="83"/>
      <c r="AQ668" s="83"/>
      <c r="AR668" s="83"/>
    </row>
    <row r="669" spans="1:44" x14ac:dyDescent="0.25">
      <c r="A669" s="80"/>
      <c r="B669" s="80"/>
      <c r="C669" s="80"/>
      <c r="D669" s="80"/>
      <c r="E669" s="80"/>
      <c r="F669" s="80"/>
      <c r="G669" s="80"/>
      <c r="H669" s="80"/>
      <c r="I669" s="80"/>
      <c r="J669" s="80"/>
      <c r="K669" s="81"/>
      <c r="L669" s="80"/>
      <c r="M669" s="81"/>
      <c r="N669" s="81"/>
      <c r="O669" s="81"/>
      <c r="P669" s="82"/>
      <c r="Q669" s="82"/>
      <c r="R669" s="82"/>
      <c r="S669" s="81"/>
      <c r="T669" s="81"/>
      <c r="U669" s="80"/>
      <c r="V669" s="80"/>
      <c r="W669" s="83"/>
      <c r="X669" s="83"/>
      <c r="Y669" s="83"/>
      <c r="Z669" s="83"/>
      <c r="AA669" s="83"/>
      <c r="AB669" s="51"/>
      <c r="AC669" s="83"/>
      <c r="AD669" s="83"/>
      <c r="AE669" s="84"/>
      <c r="AF669" s="83"/>
      <c r="AG669" s="83"/>
      <c r="AH669" s="84"/>
      <c r="AI669" s="83"/>
      <c r="AJ669" s="83"/>
      <c r="AK669" s="84"/>
      <c r="AL669" s="83"/>
      <c r="AM669" s="83"/>
      <c r="AN669" s="84"/>
      <c r="AO669" s="83"/>
      <c r="AP669" s="83"/>
      <c r="AQ669" s="83"/>
      <c r="AR669" s="83"/>
    </row>
    <row r="670" spans="1:44" x14ac:dyDescent="0.25">
      <c r="A670" s="80"/>
      <c r="B670" s="80"/>
      <c r="C670" s="80"/>
      <c r="D670" s="80"/>
      <c r="E670" s="80"/>
      <c r="F670" s="80"/>
      <c r="G670" s="80"/>
      <c r="H670" s="80"/>
      <c r="I670" s="80"/>
      <c r="J670" s="80"/>
      <c r="K670" s="81"/>
      <c r="L670" s="80"/>
      <c r="M670" s="81"/>
      <c r="N670" s="81"/>
      <c r="O670" s="81"/>
      <c r="P670" s="82"/>
      <c r="Q670" s="82"/>
      <c r="R670" s="82"/>
      <c r="S670" s="81"/>
      <c r="T670" s="81"/>
      <c r="U670" s="80"/>
      <c r="V670" s="80"/>
      <c r="W670" s="83"/>
      <c r="X670" s="83"/>
      <c r="Y670" s="83"/>
      <c r="Z670" s="83"/>
      <c r="AA670" s="83"/>
      <c r="AB670" s="51"/>
      <c r="AC670" s="83"/>
      <c r="AD670" s="83"/>
      <c r="AE670" s="84"/>
      <c r="AF670" s="83"/>
      <c r="AG670" s="83"/>
      <c r="AH670" s="84"/>
      <c r="AI670" s="83"/>
      <c r="AJ670" s="83"/>
      <c r="AK670" s="84"/>
      <c r="AL670" s="83"/>
      <c r="AM670" s="83"/>
      <c r="AN670" s="84"/>
      <c r="AO670" s="83"/>
      <c r="AP670" s="83"/>
      <c r="AQ670" s="83"/>
      <c r="AR670" s="83"/>
    </row>
    <row r="671" spans="1:44" x14ac:dyDescent="0.25">
      <c r="A671" s="80"/>
      <c r="B671" s="80"/>
      <c r="C671" s="80"/>
      <c r="D671" s="80"/>
      <c r="E671" s="80"/>
      <c r="F671" s="80"/>
      <c r="G671" s="80"/>
      <c r="H671" s="80"/>
      <c r="I671" s="80"/>
      <c r="J671" s="80"/>
      <c r="K671" s="81"/>
      <c r="L671" s="80"/>
      <c r="M671" s="81"/>
      <c r="N671" s="81"/>
      <c r="O671" s="81"/>
      <c r="P671" s="82"/>
      <c r="Q671" s="82"/>
      <c r="R671" s="82"/>
      <c r="S671" s="81"/>
      <c r="T671" s="81"/>
      <c r="U671" s="80"/>
      <c r="V671" s="80"/>
      <c r="W671" s="83"/>
      <c r="X671" s="83"/>
      <c r="Y671" s="83"/>
      <c r="Z671" s="83"/>
      <c r="AA671" s="83"/>
      <c r="AB671" s="51"/>
      <c r="AC671" s="83"/>
      <c r="AD671" s="83"/>
      <c r="AE671" s="84"/>
      <c r="AF671" s="83"/>
      <c r="AG671" s="83"/>
      <c r="AH671" s="84"/>
      <c r="AI671" s="83"/>
      <c r="AJ671" s="83"/>
      <c r="AK671" s="84"/>
      <c r="AL671" s="83"/>
      <c r="AM671" s="83"/>
      <c r="AN671" s="84"/>
      <c r="AO671" s="83"/>
      <c r="AP671" s="83"/>
      <c r="AQ671" s="83"/>
      <c r="AR671" s="83"/>
    </row>
    <row r="672" spans="1:44" x14ac:dyDescent="0.25">
      <c r="A672" s="80"/>
      <c r="B672" s="80"/>
      <c r="C672" s="80"/>
      <c r="D672" s="80"/>
      <c r="E672" s="80"/>
      <c r="F672" s="80"/>
      <c r="G672" s="80"/>
      <c r="H672" s="80"/>
      <c r="I672" s="80"/>
      <c r="J672" s="80"/>
      <c r="K672" s="81"/>
      <c r="L672" s="80"/>
      <c r="M672" s="81"/>
      <c r="N672" s="81"/>
      <c r="O672" s="81"/>
      <c r="P672" s="82"/>
      <c r="Q672" s="82"/>
      <c r="R672" s="82"/>
      <c r="S672" s="81"/>
      <c r="T672" s="81"/>
      <c r="U672" s="80"/>
      <c r="V672" s="80"/>
      <c r="W672" s="83"/>
      <c r="X672" s="83"/>
      <c r="Y672" s="83"/>
      <c r="Z672" s="83"/>
      <c r="AA672" s="83"/>
      <c r="AB672" s="51"/>
      <c r="AC672" s="83"/>
      <c r="AD672" s="83"/>
      <c r="AE672" s="84"/>
      <c r="AF672" s="83"/>
      <c r="AG672" s="83"/>
      <c r="AH672" s="84"/>
      <c r="AI672" s="83"/>
      <c r="AJ672" s="83"/>
      <c r="AK672" s="84"/>
      <c r="AL672" s="83"/>
      <c r="AM672" s="83"/>
      <c r="AN672" s="84"/>
      <c r="AO672" s="83"/>
      <c r="AP672" s="83"/>
      <c r="AQ672" s="83"/>
      <c r="AR672" s="83"/>
    </row>
    <row r="673" spans="1:44" x14ac:dyDescent="0.25">
      <c r="A673" s="80"/>
      <c r="B673" s="80"/>
      <c r="C673" s="80"/>
      <c r="D673" s="80"/>
      <c r="E673" s="80"/>
      <c r="F673" s="80"/>
      <c r="G673" s="80"/>
      <c r="H673" s="80"/>
      <c r="I673" s="80"/>
      <c r="J673" s="80"/>
      <c r="K673" s="81"/>
      <c r="L673" s="80"/>
      <c r="M673" s="81"/>
      <c r="N673" s="81"/>
      <c r="O673" s="81"/>
      <c r="P673" s="82"/>
      <c r="Q673" s="82"/>
      <c r="R673" s="82"/>
      <c r="S673" s="81"/>
      <c r="T673" s="81"/>
      <c r="U673" s="80"/>
      <c r="V673" s="80"/>
      <c r="W673" s="83"/>
      <c r="X673" s="83"/>
      <c r="Y673" s="83"/>
      <c r="Z673" s="83"/>
      <c r="AA673" s="83"/>
      <c r="AB673" s="51"/>
      <c r="AC673" s="83"/>
      <c r="AD673" s="83"/>
      <c r="AE673" s="84"/>
      <c r="AF673" s="83"/>
      <c r="AG673" s="83"/>
      <c r="AH673" s="84"/>
      <c r="AI673" s="83"/>
      <c r="AJ673" s="83"/>
      <c r="AK673" s="84"/>
      <c r="AL673" s="83"/>
      <c r="AM673" s="83"/>
      <c r="AN673" s="84"/>
      <c r="AO673" s="83"/>
      <c r="AP673" s="83"/>
      <c r="AQ673" s="83"/>
      <c r="AR673" s="83"/>
    </row>
    <row r="674" spans="1:44" x14ac:dyDescent="0.25">
      <c r="A674" s="80"/>
      <c r="B674" s="80"/>
      <c r="C674" s="80"/>
      <c r="D674" s="80"/>
      <c r="E674" s="80"/>
      <c r="F674" s="80"/>
      <c r="G674" s="80"/>
      <c r="H674" s="80"/>
      <c r="I674" s="80"/>
      <c r="J674" s="80"/>
      <c r="K674" s="81"/>
      <c r="L674" s="80"/>
      <c r="M674" s="81"/>
      <c r="N674" s="81"/>
      <c r="O674" s="81"/>
      <c r="P674" s="82"/>
      <c r="Q674" s="82"/>
      <c r="R674" s="82"/>
      <c r="S674" s="81"/>
      <c r="T674" s="81"/>
      <c r="U674" s="80"/>
      <c r="V674" s="80"/>
      <c r="W674" s="83"/>
      <c r="X674" s="83"/>
      <c r="Y674" s="83"/>
      <c r="Z674" s="83"/>
      <c r="AA674" s="83"/>
      <c r="AB674" s="51"/>
      <c r="AC674" s="83"/>
      <c r="AD674" s="83"/>
      <c r="AE674" s="84"/>
      <c r="AF674" s="83"/>
      <c r="AG674" s="83"/>
      <c r="AH674" s="84"/>
      <c r="AI674" s="83"/>
      <c r="AJ674" s="83"/>
      <c r="AK674" s="84"/>
      <c r="AL674" s="83"/>
      <c r="AM674" s="83"/>
      <c r="AN674" s="84"/>
      <c r="AO674" s="83"/>
      <c r="AP674" s="83"/>
      <c r="AQ674" s="83"/>
      <c r="AR674" s="83"/>
    </row>
    <row r="675" spans="1:44" x14ac:dyDescent="0.25">
      <c r="A675" s="80"/>
      <c r="B675" s="80"/>
      <c r="C675" s="80"/>
      <c r="D675" s="80"/>
      <c r="E675" s="80"/>
      <c r="F675" s="80"/>
      <c r="G675" s="80"/>
      <c r="H675" s="80"/>
      <c r="I675" s="80"/>
      <c r="J675" s="80"/>
      <c r="K675" s="81"/>
      <c r="L675" s="80"/>
      <c r="M675" s="81"/>
      <c r="N675" s="81"/>
      <c r="O675" s="81"/>
      <c r="P675" s="82"/>
      <c r="Q675" s="82"/>
      <c r="R675" s="82"/>
      <c r="S675" s="81"/>
      <c r="T675" s="81"/>
      <c r="U675" s="80"/>
      <c r="V675" s="80"/>
      <c r="W675" s="83"/>
      <c r="X675" s="83"/>
      <c r="Y675" s="83"/>
      <c r="Z675" s="83"/>
      <c r="AA675" s="83"/>
      <c r="AB675" s="51"/>
      <c r="AC675" s="83"/>
      <c r="AD675" s="83"/>
      <c r="AE675" s="84"/>
      <c r="AF675" s="83"/>
      <c r="AG675" s="83"/>
      <c r="AH675" s="84"/>
      <c r="AI675" s="83"/>
      <c r="AJ675" s="83"/>
      <c r="AK675" s="84"/>
      <c r="AL675" s="83"/>
      <c r="AM675" s="83"/>
      <c r="AN675" s="84"/>
      <c r="AO675" s="83"/>
      <c r="AP675" s="83"/>
      <c r="AQ675" s="83"/>
      <c r="AR675" s="83"/>
    </row>
    <row r="676" spans="1:44" x14ac:dyDescent="0.25">
      <c r="A676" s="80"/>
      <c r="B676" s="80"/>
      <c r="C676" s="80"/>
      <c r="D676" s="80"/>
      <c r="E676" s="80"/>
      <c r="F676" s="80"/>
      <c r="G676" s="80"/>
      <c r="H676" s="80"/>
      <c r="I676" s="80"/>
      <c r="J676" s="80"/>
      <c r="K676" s="81"/>
      <c r="L676" s="80"/>
      <c r="M676" s="81"/>
      <c r="N676" s="81"/>
      <c r="O676" s="81"/>
      <c r="P676" s="82"/>
      <c r="Q676" s="82"/>
      <c r="R676" s="82"/>
      <c r="S676" s="81"/>
      <c r="T676" s="81"/>
      <c r="U676" s="80"/>
      <c r="V676" s="80"/>
      <c r="W676" s="83"/>
      <c r="X676" s="83"/>
      <c r="Y676" s="83"/>
      <c r="Z676" s="83"/>
      <c r="AA676" s="83"/>
      <c r="AB676" s="51"/>
      <c r="AC676" s="83"/>
      <c r="AD676" s="83"/>
      <c r="AE676" s="84"/>
      <c r="AF676" s="83"/>
      <c r="AG676" s="83"/>
      <c r="AH676" s="84"/>
      <c r="AI676" s="83"/>
      <c r="AJ676" s="83"/>
      <c r="AK676" s="84"/>
      <c r="AL676" s="83"/>
      <c r="AM676" s="83"/>
      <c r="AN676" s="84"/>
      <c r="AO676" s="83"/>
      <c r="AP676" s="83"/>
      <c r="AQ676" s="83"/>
      <c r="AR676" s="83"/>
    </row>
    <row r="677" spans="1:44" x14ac:dyDescent="0.25">
      <c r="A677" s="80"/>
      <c r="B677" s="80"/>
      <c r="C677" s="80"/>
      <c r="D677" s="80"/>
      <c r="E677" s="80"/>
      <c r="F677" s="80"/>
      <c r="G677" s="80"/>
      <c r="H677" s="80"/>
      <c r="I677" s="80"/>
      <c r="J677" s="80"/>
      <c r="K677" s="81"/>
      <c r="L677" s="80"/>
      <c r="M677" s="81"/>
      <c r="N677" s="81"/>
      <c r="O677" s="81"/>
      <c r="P677" s="82"/>
      <c r="Q677" s="82"/>
      <c r="R677" s="82"/>
      <c r="S677" s="81"/>
      <c r="T677" s="81"/>
      <c r="U677" s="80"/>
      <c r="V677" s="80"/>
      <c r="W677" s="83"/>
      <c r="X677" s="83"/>
      <c r="Y677" s="83"/>
      <c r="Z677" s="83"/>
      <c r="AA677" s="83"/>
      <c r="AB677" s="51"/>
      <c r="AC677" s="83"/>
      <c r="AD677" s="83"/>
      <c r="AE677" s="84"/>
      <c r="AF677" s="83"/>
      <c r="AG677" s="83"/>
      <c r="AH677" s="84"/>
      <c r="AI677" s="83"/>
      <c r="AJ677" s="83"/>
      <c r="AK677" s="84"/>
      <c r="AL677" s="83"/>
      <c r="AM677" s="83"/>
      <c r="AN677" s="84"/>
      <c r="AO677" s="83"/>
      <c r="AP677" s="83"/>
      <c r="AQ677" s="83"/>
      <c r="AR677" s="83"/>
    </row>
    <row r="678" spans="1:44" x14ac:dyDescent="0.25">
      <c r="A678" s="80"/>
      <c r="B678" s="80"/>
      <c r="C678" s="80"/>
      <c r="D678" s="80"/>
      <c r="E678" s="80"/>
      <c r="F678" s="80"/>
      <c r="G678" s="80"/>
      <c r="H678" s="80"/>
      <c r="I678" s="80"/>
      <c r="J678" s="80"/>
      <c r="K678" s="81"/>
      <c r="L678" s="80"/>
      <c r="M678" s="81"/>
      <c r="N678" s="81"/>
      <c r="O678" s="81"/>
      <c r="P678" s="82"/>
      <c r="Q678" s="82"/>
      <c r="R678" s="82"/>
      <c r="S678" s="81"/>
      <c r="T678" s="81"/>
      <c r="U678" s="80"/>
      <c r="V678" s="80"/>
      <c r="W678" s="83"/>
      <c r="X678" s="83"/>
      <c r="Y678" s="83"/>
      <c r="Z678" s="83"/>
      <c r="AA678" s="83"/>
      <c r="AB678" s="51"/>
      <c r="AC678" s="83"/>
      <c r="AD678" s="83"/>
      <c r="AE678" s="84"/>
      <c r="AF678" s="83"/>
      <c r="AG678" s="83"/>
      <c r="AH678" s="84"/>
      <c r="AI678" s="83"/>
      <c r="AJ678" s="83"/>
      <c r="AK678" s="84"/>
      <c r="AL678" s="83"/>
      <c r="AM678" s="83"/>
      <c r="AN678" s="84"/>
      <c r="AO678" s="83"/>
      <c r="AP678" s="83"/>
      <c r="AQ678" s="83"/>
      <c r="AR678" s="83"/>
    </row>
    <row r="679" spans="1:44" x14ac:dyDescent="0.25">
      <c r="A679" s="80"/>
      <c r="B679" s="80"/>
      <c r="C679" s="80"/>
      <c r="D679" s="80"/>
      <c r="E679" s="80"/>
      <c r="F679" s="80"/>
      <c r="G679" s="80"/>
      <c r="H679" s="80"/>
      <c r="I679" s="80"/>
      <c r="J679" s="80"/>
      <c r="K679" s="81"/>
      <c r="L679" s="80"/>
      <c r="M679" s="81"/>
      <c r="N679" s="81"/>
      <c r="O679" s="81"/>
      <c r="P679" s="82"/>
      <c r="Q679" s="82"/>
      <c r="R679" s="82"/>
      <c r="S679" s="81"/>
      <c r="T679" s="81"/>
      <c r="U679" s="80"/>
      <c r="V679" s="80"/>
      <c r="W679" s="83"/>
      <c r="X679" s="83"/>
      <c r="Y679" s="83"/>
      <c r="Z679" s="83"/>
      <c r="AA679" s="83"/>
      <c r="AB679" s="51"/>
      <c r="AC679" s="83"/>
      <c r="AD679" s="83"/>
      <c r="AE679" s="84"/>
      <c r="AF679" s="83"/>
      <c r="AG679" s="83"/>
      <c r="AH679" s="84"/>
      <c r="AI679" s="83"/>
      <c r="AJ679" s="83"/>
      <c r="AK679" s="84"/>
      <c r="AL679" s="83"/>
      <c r="AM679" s="83"/>
      <c r="AN679" s="84"/>
      <c r="AO679" s="83"/>
      <c r="AP679" s="83"/>
      <c r="AQ679" s="83"/>
      <c r="AR679" s="83"/>
    </row>
    <row r="680" spans="1:44" x14ac:dyDescent="0.25">
      <c r="A680" s="80"/>
      <c r="B680" s="80"/>
      <c r="C680" s="80"/>
      <c r="D680" s="80"/>
      <c r="E680" s="80"/>
      <c r="F680" s="80"/>
      <c r="G680" s="80"/>
      <c r="H680" s="80"/>
      <c r="I680" s="80"/>
      <c r="J680" s="80"/>
      <c r="K680" s="81"/>
      <c r="L680" s="80"/>
      <c r="M680" s="81"/>
      <c r="N680" s="81"/>
      <c r="O680" s="81"/>
      <c r="P680" s="82"/>
      <c r="Q680" s="82"/>
      <c r="R680" s="82"/>
      <c r="S680" s="81"/>
      <c r="T680" s="81"/>
      <c r="U680" s="80"/>
      <c r="V680" s="80"/>
      <c r="W680" s="83"/>
      <c r="X680" s="83"/>
      <c r="Y680" s="83"/>
      <c r="Z680" s="83"/>
      <c r="AA680" s="83"/>
      <c r="AB680" s="51"/>
      <c r="AC680" s="83"/>
      <c r="AD680" s="83"/>
      <c r="AE680" s="84"/>
      <c r="AF680" s="83"/>
      <c r="AG680" s="83"/>
      <c r="AH680" s="84"/>
      <c r="AI680" s="83"/>
      <c r="AJ680" s="83"/>
      <c r="AK680" s="84"/>
      <c r="AL680" s="83"/>
      <c r="AM680" s="83"/>
      <c r="AN680" s="84"/>
      <c r="AO680" s="83"/>
      <c r="AP680" s="83"/>
      <c r="AQ680" s="83"/>
      <c r="AR680" s="83"/>
    </row>
    <row r="681" spans="1:44" x14ac:dyDescent="0.25">
      <c r="A681" s="80"/>
      <c r="B681" s="80"/>
      <c r="C681" s="80"/>
      <c r="D681" s="80"/>
      <c r="E681" s="80"/>
      <c r="F681" s="80"/>
      <c r="G681" s="80"/>
      <c r="H681" s="80"/>
      <c r="I681" s="80"/>
      <c r="J681" s="80"/>
      <c r="K681" s="81"/>
      <c r="L681" s="80"/>
      <c r="M681" s="81"/>
      <c r="N681" s="81"/>
      <c r="O681" s="81"/>
      <c r="P681" s="82"/>
      <c r="Q681" s="82"/>
      <c r="R681" s="82"/>
      <c r="S681" s="81"/>
      <c r="T681" s="81"/>
      <c r="U681" s="80"/>
      <c r="V681" s="80"/>
      <c r="W681" s="83"/>
      <c r="X681" s="83"/>
      <c r="Y681" s="83"/>
      <c r="Z681" s="83"/>
      <c r="AA681" s="83"/>
      <c r="AB681" s="51"/>
      <c r="AC681" s="83"/>
      <c r="AD681" s="83"/>
      <c r="AE681" s="84"/>
      <c r="AF681" s="83"/>
      <c r="AG681" s="83"/>
      <c r="AH681" s="84"/>
      <c r="AI681" s="83"/>
      <c r="AJ681" s="83"/>
      <c r="AK681" s="84"/>
      <c r="AL681" s="83"/>
      <c r="AM681" s="83"/>
      <c r="AN681" s="84"/>
      <c r="AO681" s="83"/>
      <c r="AP681" s="83"/>
      <c r="AQ681" s="83"/>
      <c r="AR681" s="83"/>
    </row>
    <row r="682" spans="1:44" x14ac:dyDescent="0.25">
      <c r="A682" s="80"/>
      <c r="B682" s="80"/>
      <c r="C682" s="80"/>
      <c r="D682" s="80"/>
      <c r="E682" s="80"/>
      <c r="F682" s="80"/>
      <c r="G682" s="80"/>
      <c r="H682" s="80"/>
      <c r="I682" s="80"/>
      <c r="J682" s="80"/>
      <c r="K682" s="81"/>
      <c r="L682" s="80"/>
      <c r="M682" s="81"/>
      <c r="N682" s="81"/>
      <c r="O682" s="81"/>
      <c r="P682" s="82"/>
      <c r="Q682" s="82"/>
      <c r="R682" s="82"/>
      <c r="S682" s="81"/>
      <c r="T682" s="81"/>
      <c r="U682" s="80"/>
      <c r="V682" s="80"/>
      <c r="W682" s="83"/>
      <c r="X682" s="83"/>
      <c r="Y682" s="83"/>
      <c r="Z682" s="83"/>
      <c r="AA682" s="83"/>
      <c r="AB682" s="51"/>
      <c r="AC682" s="83"/>
      <c r="AD682" s="83"/>
      <c r="AE682" s="84"/>
      <c r="AF682" s="83"/>
      <c r="AG682" s="83"/>
      <c r="AH682" s="84"/>
      <c r="AI682" s="83"/>
      <c r="AJ682" s="83"/>
      <c r="AK682" s="84"/>
      <c r="AL682" s="83"/>
      <c r="AM682" s="83"/>
      <c r="AN682" s="84"/>
      <c r="AO682" s="83"/>
      <c r="AP682" s="83"/>
      <c r="AQ682" s="83"/>
      <c r="AR682" s="83"/>
    </row>
    <row r="683" spans="1:44" x14ac:dyDescent="0.25">
      <c r="A683" s="80"/>
      <c r="B683" s="80"/>
      <c r="C683" s="80"/>
      <c r="D683" s="80"/>
      <c r="E683" s="80"/>
      <c r="F683" s="80"/>
      <c r="G683" s="80"/>
      <c r="H683" s="80"/>
      <c r="I683" s="80"/>
      <c r="J683" s="80"/>
      <c r="K683" s="81"/>
      <c r="L683" s="80"/>
      <c r="M683" s="81"/>
      <c r="N683" s="81"/>
      <c r="O683" s="81"/>
      <c r="P683" s="82"/>
      <c r="Q683" s="82"/>
      <c r="R683" s="82"/>
      <c r="S683" s="81"/>
      <c r="T683" s="81"/>
      <c r="U683" s="80"/>
      <c r="V683" s="80"/>
      <c r="W683" s="83"/>
      <c r="X683" s="83"/>
      <c r="Y683" s="83"/>
      <c r="Z683" s="83"/>
      <c r="AA683" s="83"/>
      <c r="AB683" s="51"/>
      <c r="AC683" s="83"/>
      <c r="AD683" s="83"/>
      <c r="AE683" s="84"/>
      <c r="AF683" s="83"/>
      <c r="AG683" s="83"/>
      <c r="AH683" s="84"/>
      <c r="AI683" s="83"/>
      <c r="AJ683" s="83"/>
      <c r="AK683" s="84"/>
      <c r="AL683" s="83"/>
      <c r="AM683" s="83"/>
      <c r="AN683" s="84"/>
      <c r="AO683" s="83"/>
      <c r="AP683" s="83"/>
      <c r="AQ683" s="83"/>
      <c r="AR683" s="83"/>
    </row>
    <row r="684" spans="1:44" x14ac:dyDescent="0.25">
      <c r="A684" s="80"/>
      <c r="B684" s="80"/>
      <c r="C684" s="80"/>
      <c r="D684" s="80"/>
      <c r="E684" s="80"/>
      <c r="F684" s="80"/>
      <c r="G684" s="80"/>
      <c r="H684" s="80"/>
      <c r="I684" s="80"/>
      <c r="J684" s="80"/>
      <c r="K684" s="81"/>
      <c r="L684" s="80"/>
      <c r="M684" s="81"/>
      <c r="N684" s="81"/>
      <c r="O684" s="81"/>
      <c r="P684" s="82"/>
      <c r="Q684" s="82"/>
      <c r="R684" s="82"/>
      <c r="S684" s="81"/>
      <c r="T684" s="81"/>
      <c r="U684" s="80"/>
      <c r="V684" s="80"/>
      <c r="W684" s="83"/>
      <c r="X684" s="83"/>
      <c r="Y684" s="83"/>
      <c r="Z684" s="83"/>
      <c r="AA684" s="83"/>
      <c r="AB684" s="51"/>
      <c r="AC684" s="83"/>
      <c r="AD684" s="83"/>
      <c r="AE684" s="84"/>
      <c r="AF684" s="83"/>
      <c r="AG684" s="83"/>
      <c r="AH684" s="84"/>
      <c r="AI684" s="83"/>
      <c r="AJ684" s="83"/>
      <c r="AK684" s="84"/>
      <c r="AL684" s="83"/>
      <c r="AM684" s="83"/>
      <c r="AN684" s="84"/>
      <c r="AO684" s="83"/>
      <c r="AP684" s="83"/>
      <c r="AQ684" s="83"/>
      <c r="AR684" s="83"/>
    </row>
    <row r="685" spans="1:44" x14ac:dyDescent="0.25">
      <c r="A685" s="80"/>
      <c r="B685" s="80"/>
      <c r="C685" s="80"/>
      <c r="D685" s="80"/>
      <c r="E685" s="80"/>
      <c r="F685" s="80"/>
      <c r="G685" s="80"/>
      <c r="H685" s="80"/>
      <c r="I685" s="80"/>
      <c r="J685" s="80"/>
      <c r="K685" s="81"/>
      <c r="L685" s="80"/>
      <c r="M685" s="81"/>
      <c r="N685" s="81"/>
      <c r="O685" s="81"/>
      <c r="P685" s="82"/>
      <c r="Q685" s="82"/>
      <c r="R685" s="82"/>
      <c r="S685" s="81"/>
      <c r="T685" s="81"/>
      <c r="U685" s="80"/>
      <c r="V685" s="80"/>
      <c r="W685" s="83"/>
      <c r="X685" s="83"/>
      <c r="Y685" s="83"/>
      <c r="Z685" s="83"/>
      <c r="AA685" s="83"/>
      <c r="AB685" s="51"/>
      <c r="AC685" s="83"/>
      <c r="AD685" s="83"/>
      <c r="AE685" s="84"/>
      <c r="AF685" s="83"/>
      <c r="AG685" s="83"/>
      <c r="AH685" s="84"/>
      <c r="AI685" s="83"/>
      <c r="AJ685" s="83"/>
      <c r="AK685" s="84"/>
      <c r="AL685" s="83"/>
      <c r="AM685" s="83"/>
      <c r="AN685" s="84"/>
      <c r="AO685" s="83"/>
      <c r="AP685" s="83"/>
      <c r="AQ685" s="83"/>
      <c r="AR685" s="83"/>
    </row>
    <row r="686" spans="1:44" x14ac:dyDescent="0.25">
      <c r="A686" s="80"/>
      <c r="B686" s="80"/>
      <c r="C686" s="80"/>
      <c r="D686" s="80"/>
      <c r="E686" s="80"/>
      <c r="F686" s="80"/>
      <c r="G686" s="80"/>
      <c r="H686" s="80"/>
      <c r="I686" s="80"/>
      <c r="J686" s="80"/>
      <c r="K686" s="81"/>
      <c r="L686" s="80"/>
      <c r="M686" s="81"/>
      <c r="N686" s="81"/>
      <c r="O686" s="81"/>
      <c r="P686" s="82"/>
      <c r="Q686" s="82"/>
      <c r="R686" s="82"/>
      <c r="S686" s="81"/>
      <c r="T686" s="81"/>
      <c r="U686" s="80"/>
      <c r="V686" s="80"/>
      <c r="W686" s="83"/>
      <c r="X686" s="83"/>
      <c r="Y686" s="83"/>
      <c r="Z686" s="83"/>
      <c r="AA686" s="83"/>
      <c r="AB686" s="51"/>
      <c r="AC686" s="83"/>
      <c r="AD686" s="83"/>
      <c r="AE686" s="84"/>
      <c r="AF686" s="83"/>
      <c r="AG686" s="83"/>
      <c r="AH686" s="84"/>
      <c r="AI686" s="83"/>
      <c r="AJ686" s="83"/>
      <c r="AK686" s="84"/>
      <c r="AL686" s="83"/>
      <c r="AM686" s="83"/>
      <c r="AN686" s="84"/>
      <c r="AO686" s="83"/>
      <c r="AP686" s="83"/>
      <c r="AQ686" s="83"/>
      <c r="AR686" s="83"/>
    </row>
    <row r="687" spans="1:44" x14ac:dyDescent="0.25">
      <c r="A687" s="80"/>
      <c r="B687" s="80"/>
      <c r="C687" s="80"/>
      <c r="D687" s="80"/>
      <c r="E687" s="80"/>
      <c r="F687" s="80"/>
      <c r="G687" s="80"/>
      <c r="H687" s="80"/>
      <c r="I687" s="80"/>
      <c r="J687" s="80"/>
      <c r="K687" s="81"/>
      <c r="L687" s="80"/>
      <c r="M687" s="81"/>
      <c r="N687" s="81"/>
      <c r="O687" s="81"/>
      <c r="P687" s="82"/>
      <c r="Q687" s="82"/>
      <c r="R687" s="82"/>
      <c r="S687" s="81"/>
      <c r="T687" s="81"/>
      <c r="U687" s="80"/>
      <c r="V687" s="80"/>
      <c r="W687" s="83"/>
      <c r="X687" s="83"/>
      <c r="Y687" s="83"/>
      <c r="Z687" s="83"/>
      <c r="AA687" s="83"/>
      <c r="AB687" s="51"/>
      <c r="AC687" s="83"/>
      <c r="AD687" s="83"/>
      <c r="AE687" s="84"/>
      <c r="AF687" s="83"/>
      <c r="AG687" s="83"/>
      <c r="AH687" s="84"/>
      <c r="AI687" s="83"/>
      <c r="AJ687" s="83"/>
      <c r="AK687" s="84"/>
      <c r="AL687" s="83"/>
      <c r="AM687" s="83"/>
      <c r="AN687" s="84"/>
      <c r="AO687" s="83"/>
      <c r="AP687" s="83"/>
      <c r="AQ687" s="83"/>
      <c r="AR687" s="83"/>
    </row>
    <row r="688" spans="1:44" x14ac:dyDescent="0.25">
      <c r="A688" s="80"/>
      <c r="B688" s="80"/>
      <c r="C688" s="80"/>
      <c r="D688" s="80"/>
      <c r="E688" s="80"/>
      <c r="F688" s="80"/>
      <c r="G688" s="80"/>
      <c r="H688" s="80"/>
      <c r="I688" s="80"/>
      <c r="J688" s="80"/>
      <c r="K688" s="81"/>
      <c r="L688" s="80"/>
      <c r="M688" s="81"/>
      <c r="N688" s="81"/>
      <c r="O688" s="81"/>
      <c r="P688" s="82"/>
      <c r="Q688" s="82"/>
      <c r="R688" s="82"/>
      <c r="S688" s="81"/>
      <c r="T688" s="81"/>
      <c r="U688" s="80"/>
      <c r="V688" s="80"/>
      <c r="W688" s="83"/>
      <c r="X688" s="83"/>
      <c r="Y688" s="83"/>
      <c r="Z688" s="83"/>
      <c r="AA688" s="83"/>
      <c r="AB688" s="51"/>
      <c r="AC688" s="83"/>
      <c r="AD688" s="83"/>
      <c r="AE688" s="84"/>
      <c r="AF688" s="83"/>
      <c r="AG688" s="83"/>
      <c r="AH688" s="84"/>
      <c r="AI688" s="83"/>
      <c r="AJ688" s="83"/>
      <c r="AK688" s="84"/>
      <c r="AL688" s="83"/>
      <c r="AM688" s="83"/>
      <c r="AN688" s="84"/>
      <c r="AO688" s="83"/>
      <c r="AP688" s="83"/>
      <c r="AQ688" s="83"/>
      <c r="AR688" s="83"/>
    </row>
    <row r="689" spans="1:44" x14ac:dyDescent="0.25">
      <c r="A689" s="80"/>
      <c r="B689" s="80"/>
      <c r="C689" s="80"/>
      <c r="D689" s="80"/>
      <c r="E689" s="80"/>
      <c r="F689" s="80"/>
      <c r="G689" s="80"/>
      <c r="H689" s="80"/>
      <c r="I689" s="80"/>
      <c r="J689" s="80"/>
      <c r="K689" s="81"/>
      <c r="L689" s="80"/>
      <c r="M689" s="81"/>
      <c r="N689" s="81"/>
      <c r="O689" s="81"/>
      <c r="P689" s="82"/>
      <c r="Q689" s="82"/>
      <c r="R689" s="82"/>
      <c r="S689" s="81"/>
      <c r="T689" s="81"/>
      <c r="U689" s="80"/>
      <c r="V689" s="80"/>
      <c r="W689" s="83"/>
      <c r="X689" s="83"/>
      <c r="Y689" s="83"/>
      <c r="Z689" s="83"/>
      <c r="AA689" s="83"/>
      <c r="AB689" s="51"/>
      <c r="AC689" s="83"/>
      <c r="AD689" s="83"/>
      <c r="AE689" s="84"/>
      <c r="AF689" s="83"/>
      <c r="AG689" s="83"/>
      <c r="AH689" s="84"/>
      <c r="AI689" s="83"/>
      <c r="AJ689" s="83"/>
      <c r="AK689" s="84"/>
      <c r="AL689" s="83"/>
      <c r="AM689" s="83"/>
      <c r="AN689" s="84"/>
      <c r="AO689" s="83"/>
      <c r="AP689" s="83"/>
      <c r="AQ689" s="83"/>
      <c r="AR689" s="83"/>
    </row>
    <row r="690" spans="1:44" x14ac:dyDescent="0.25">
      <c r="A690" s="80"/>
      <c r="B690" s="80"/>
      <c r="C690" s="80"/>
      <c r="D690" s="80"/>
      <c r="E690" s="80"/>
      <c r="F690" s="80"/>
      <c r="G690" s="80"/>
      <c r="H690" s="80"/>
      <c r="I690" s="80"/>
      <c r="J690" s="80"/>
      <c r="K690" s="81"/>
      <c r="L690" s="80"/>
      <c r="M690" s="81"/>
      <c r="N690" s="81"/>
      <c r="O690" s="81"/>
      <c r="P690" s="82"/>
      <c r="Q690" s="82"/>
      <c r="R690" s="82"/>
      <c r="S690" s="81"/>
      <c r="T690" s="81"/>
      <c r="U690" s="80"/>
      <c r="V690" s="80"/>
      <c r="W690" s="83"/>
      <c r="X690" s="83"/>
      <c r="Y690" s="83"/>
      <c r="Z690" s="83"/>
      <c r="AA690" s="83"/>
      <c r="AB690" s="51"/>
      <c r="AC690" s="83"/>
      <c r="AD690" s="83"/>
      <c r="AE690" s="84"/>
      <c r="AF690" s="83"/>
      <c r="AG690" s="83"/>
      <c r="AH690" s="84"/>
      <c r="AI690" s="83"/>
      <c r="AJ690" s="83"/>
      <c r="AK690" s="84"/>
      <c r="AL690" s="83"/>
      <c r="AM690" s="83"/>
      <c r="AN690" s="84"/>
      <c r="AO690" s="83"/>
      <c r="AP690" s="83"/>
      <c r="AQ690" s="83"/>
      <c r="AR690" s="83"/>
    </row>
    <row r="691" spans="1:44" x14ac:dyDescent="0.25">
      <c r="A691" s="80"/>
      <c r="B691" s="80"/>
      <c r="C691" s="80"/>
      <c r="D691" s="80"/>
      <c r="E691" s="80"/>
      <c r="F691" s="80"/>
      <c r="G691" s="80"/>
      <c r="H691" s="80"/>
      <c r="I691" s="80"/>
      <c r="J691" s="80"/>
      <c r="K691" s="81"/>
      <c r="L691" s="80"/>
      <c r="M691" s="81"/>
      <c r="N691" s="81"/>
      <c r="O691" s="81"/>
      <c r="P691" s="82"/>
      <c r="Q691" s="82"/>
      <c r="R691" s="82"/>
      <c r="S691" s="81"/>
      <c r="T691" s="81"/>
      <c r="U691" s="80"/>
      <c r="V691" s="80"/>
      <c r="W691" s="83"/>
      <c r="X691" s="83"/>
      <c r="Y691" s="83"/>
      <c r="Z691" s="83"/>
      <c r="AA691" s="83"/>
      <c r="AB691" s="51"/>
      <c r="AC691" s="83"/>
      <c r="AD691" s="83"/>
      <c r="AE691" s="84"/>
      <c r="AF691" s="83"/>
      <c r="AG691" s="83"/>
      <c r="AH691" s="84"/>
      <c r="AI691" s="83"/>
      <c r="AJ691" s="83"/>
      <c r="AK691" s="84"/>
      <c r="AL691" s="83"/>
      <c r="AM691" s="83"/>
      <c r="AN691" s="84"/>
      <c r="AO691" s="83"/>
      <c r="AP691" s="83"/>
      <c r="AQ691" s="83"/>
      <c r="AR691" s="83"/>
    </row>
    <row r="692" spans="1:44" x14ac:dyDescent="0.25">
      <c r="A692" s="80"/>
      <c r="B692" s="80"/>
      <c r="C692" s="80"/>
      <c r="D692" s="80"/>
      <c r="E692" s="80"/>
      <c r="F692" s="80"/>
      <c r="G692" s="80"/>
      <c r="H692" s="80"/>
      <c r="I692" s="80"/>
      <c r="J692" s="80"/>
      <c r="K692" s="81"/>
      <c r="L692" s="80"/>
      <c r="M692" s="81"/>
      <c r="N692" s="81"/>
      <c r="O692" s="81"/>
      <c r="P692" s="82"/>
      <c r="Q692" s="82"/>
      <c r="R692" s="82"/>
      <c r="S692" s="81"/>
      <c r="T692" s="81"/>
      <c r="U692" s="80"/>
      <c r="V692" s="80"/>
      <c r="W692" s="83"/>
      <c r="X692" s="83"/>
      <c r="Y692" s="83"/>
      <c r="Z692" s="83"/>
      <c r="AA692" s="83"/>
      <c r="AB692" s="51"/>
      <c r="AC692" s="83"/>
      <c r="AD692" s="83"/>
      <c r="AE692" s="84"/>
      <c r="AF692" s="83"/>
      <c r="AG692" s="83"/>
      <c r="AH692" s="84"/>
      <c r="AI692" s="83"/>
      <c r="AJ692" s="83"/>
      <c r="AK692" s="84"/>
      <c r="AL692" s="83"/>
      <c r="AM692" s="83"/>
      <c r="AN692" s="84"/>
      <c r="AO692" s="83"/>
      <c r="AP692" s="83"/>
      <c r="AQ692" s="83"/>
      <c r="AR692" s="83"/>
    </row>
    <row r="693" spans="1:44" x14ac:dyDescent="0.25">
      <c r="A693" s="80"/>
      <c r="B693" s="80"/>
      <c r="C693" s="80"/>
      <c r="D693" s="80"/>
      <c r="E693" s="80"/>
      <c r="F693" s="80"/>
      <c r="G693" s="80"/>
      <c r="H693" s="80"/>
      <c r="I693" s="80"/>
      <c r="J693" s="80"/>
      <c r="K693" s="81"/>
      <c r="L693" s="80"/>
      <c r="M693" s="81"/>
      <c r="N693" s="81"/>
      <c r="O693" s="81"/>
      <c r="P693" s="82"/>
      <c r="Q693" s="82"/>
      <c r="R693" s="82"/>
      <c r="S693" s="81"/>
      <c r="T693" s="81"/>
      <c r="U693" s="80"/>
      <c r="V693" s="80"/>
      <c r="W693" s="83"/>
      <c r="X693" s="83"/>
      <c r="Y693" s="83"/>
      <c r="Z693" s="83"/>
      <c r="AA693" s="83"/>
      <c r="AB693" s="51"/>
      <c r="AC693" s="83"/>
      <c r="AD693" s="83"/>
      <c r="AE693" s="84"/>
      <c r="AF693" s="83"/>
      <c r="AG693" s="83"/>
      <c r="AH693" s="84"/>
      <c r="AI693" s="83"/>
      <c r="AJ693" s="83"/>
      <c r="AK693" s="84"/>
      <c r="AL693" s="83"/>
      <c r="AM693" s="83"/>
      <c r="AN693" s="84"/>
      <c r="AO693" s="83"/>
      <c r="AP693" s="83"/>
      <c r="AQ693" s="83"/>
      <c r="AR693" s="83"/>
    </row>
    <row r="694" spans="1:44" x14ac:dyDescent="0.25">
      <c r="A694" s="80"/>
      <c r="B694" s="80"/>
      <c r="C694" s="80"/>
      <c r="D694" s="80"/>
      <c r="E694" s="80"/>
      <c r="F694" s="80"/>
      <c r="G694" s="80"/>
      <c r="H694" s="80"/>
      <c r="I694" s="80"/>
      <c r="J694" s="80"/>
      <c r="K694" s="81"/>
      <c r="L694" s="80"/>
      <c r="M694" s="81"/>
      <c r="N694" s="81"/>
      <c r="O694" s="81"/>
      <c r="P694" s="82"/>
      <c r="Q694" s="82"/>
      <c r="R694" s="82"/>
      <c r="S694" s="81"/>
      <c r="T694" s="81"/>
      <c r="U694" s="80"/>
      <c r="V694" s="80"/>
      <c r="W694" s="83"/>
      <c r="X694" s="83"/>
      <c r="Y694" s="83"/>
      <c r="Z694" s="83"/>
      <c r="AA694" s="83"/>
      <c r="AB694" s="51"/>
      <c r="AC694" s="83"/>
      <c r="AD694" s="83"/>
      <c r="AE694" s="84"/>
      <c r="AF694" s="83"/>
      <c r="AG694" s="83"/>
      <c r="AH694" s="84"/>
      <c r="AI694" s="83"/>
      <c r="AJ694" s="83"/>
      <c r="AK694" s="84"/>
      <c r="AL694" s="83"/>
      <c r="AM694" s="83"/>
      <c r="AN694" s="84"/>
      <c r="AO694" s="83"/>
      <c r="AP694" s="83"/>
      <c r="AQ694" s="83"/>
      <c r="AR694" s="83"/>
    </row>
    <row r="695" spans="1:44" x14ac:dyDescent="0.25">
      <c r="A695" s="80"/>
      <c r="B695" s="80"/>
      <c r="C695" s="80"/>
      <c r="D695" s="80"/>
      <c r="E695" s="80"/>
      <c r="F695" s="80"/>
      <c r="G695" s="80"/>
      <c r="H695" s="80"/>
      <c r="I695" s="80"/>
      <c r="J695" s="80"/>
      <c r="K695" s="81"/>
      <c r="L695" s="80"/>
      <c r="M695" s="81"/>
      <c r="N695" s="81"/>
      <c r="O695" s="81"/>
      <c r="P695" s="82"/>
      <c r="Q695" s="82"/>
      <c r="R695" s="82"/>
      <c r="S695" s="81"/>
      <c r="T695" s="81"/>
      <c r="U695" s="80"/>
      <c r="V695" s="80"/>
      <c r="W695" s="83"/>
      <c r="X695" s="83"/>
      <c r="Y695" s="83"/>
      <c r="Z695" s="83"/>
      <c r="AA695" s="83"/>
      <c r="AB695" s="51"/>
      <c r="AC695" s="83"/>
      <c r="AD695" s="83"/>
      <c r="AE695" s="84"/>
      <c r="AF695" s="83"/>
      <c r="AG695" s="83"/>
      <c r="AH695" s="84"/>
      <c r="AI695" s="83"/>
      <c r="AJ695" s="83"/>
      <c r="AK695" s="84"/>
      <c r="AL695" s="83"/>
      <c r="AM695" s="83"/>
      <c r="AN695" s="84"/>
      <c r="AO695" s="83"/>
      <c r="AP695" s="83"/>
      <c r="AQ695" s="83"/>
      <c r="AR695" s="83"/>
    </row>
    <row r="696" spans="1:44" x14ac:dyDescent="0.25">
      <c r="A696" s="80"/>
      <c r="B696" s="80"/>
      <c r="C696" s="80"/>
      <c r="D696" s="80"/>
      <c r="E696" s="80"/>
      <c r="F696" s="80"/>
      <c r="G696" s="80"/>
      <c r="H696" s="80"/>
      <c r="I696" s="80"/>
      <c r="J696" s="80"/>
      <c r="K696" s="81"/>
      <c r="L696" s="80"/>
      <c r="M696" s="81"/>
      <c r="N696" s="81"/>
      <c r="O696" s="81"/>
      <c r="P696" s="82"/>
      <c r="Q696" s="82"/>
      <c r="R696" s="82"/>
      <c r="S696" s="81"/>
      <c r="T696" s="81"/>
      <c r="U696" s="80"/>
      <c r="V696" s="80"/>
      <c r="W696" s="83"/>
      <c r="X696" s="83"/>
      <c r="Y696" s="83"/>
      <c r="Z696" s="83"/>
      <c r="AA696" s="83"/>
      <c r="AB696" s="51"/>
      <c r="AC696" s="83"/>
      <c r="AD696" s="83"/>
      <c r="AE696" s="84"/>
      <c r="AF696" s="83"/>
      <c r="AG696" s="83"/>
      <c r="AH696" s="84"/>
      <c r="AI696" s="83"/>
      <c r="AJ696" s="83"/>
      <c r="AK696" s="84"/>
      <c r="AL696" s="83"/>
      <c r="AM696" s="83"/>
      <c r="AN696" s="84"/>
      <c r="AO696" s="83"/>
      <c r="AP696" s="83"/>
      <c r="AQ696" s="83"/>
      <c r="AR696" s="83"/>
    </row>
    <row r="697" spans="1:44" x14ac:dyDescent="0.25">
      <c r="A697" s="80"/>
      <c r="B697" s="80"/>
      <c r="C697" s="80"/>
      <c r="D697" s="80"/>
      <c r="E697" s="80"/>
      <c r="F697" s="80"/>
      <c r="G697" s="80"/>
      <c r="H697" s="80"/>
      <c r="I697" s="80"/>
      <c r="J697" s="80"/>
      <c r="K697" s="81"/>
      <c r="L697" s="80"/>
      <c r="M697" s="81"/>
      <c r="N697" s="81"/>
      <c r="O697" s="81"/>
      <c r="P697" s="82"/>
      <c r="Q697" s="82"/>
      <c r="R697" s="82"/>
      <c r="S697" s="81"/>
      <c r="T697" s="81"/>
      <c r="U697" s="80"/>
      <c r="V697" s="80"/>
      <c r="W697" s="83"/>
      <c r="X697" s="83"/>
      <c r="Y697" s="83"/>
      <c r="Z697" s="83"/>
      <c r="AA697" s="83"/>
      <c r="AB697" s="51"/>
      <c r="AC697" s="83"/>
      <c r="AD697" s="83"/>
      <c r="AE697" s="84"/>
      <c r="AF697" s="83"/>
      <c r="AG697" s="83"/>
      <c r="AH697" s="84"/>
      <c r="AI697" s="83"/>
      <c r="AJ697" s="83"/>
      <c r="AK697" s="84"/>
      <c r="AL697" s="83"/>
      <c r="AM697" s="83"/>
      <c r="AN697" s="84"/>
      <c r="AO697" s="83"/>
      <c r="AP697" s="83"/>
      <c r="AQ697" s="83"/>
      <c r="AR697" s="83"/>
    </row>
    <row r="698" spans="1:44" x14ac:dyDescent="0.25">
      <c r="A698" s="80"/>
      <c r="B698" s="80"/>
      <c r="C698" s="80"/>
      <c r="D698" s="80"/>
      <c r="E698" s="80"/>
      <c r="F698" s="80"/>
      <c r="G698" s="80"/>
      <c r="H698" s="80"/>
      <c r="I698" s="80"/>
      <c r="J698" s="80"/>
      <c r="K698" s="81"/>
      <c r="L698" s="80"/>
      <c r="M698" s="81"/>
      <c r="N698" s="81"/>
      <c r="O698" s="81"/>
      <c r="P698" s="82"/>
      <c r="Q698" s="82"/>
      <c r="R698" s="82"/>
      <c r="S698" s="81"/>
      <c r="T698" s="81"/>
      <c r="U698" s="80"/>
      <c r="V698" s="80"/>
      <c r="W698" s="83"/>
      <c r="X698" s="83"/>
      <c r="Y698" s="83"/>
      <c r="Z698" s="83"/>
      <c r="AA698" s="83"/>
      <c r="AB698" s="51"/>
      <c r="AC698" s="83"/>
      <c r="AD698" s="83"/>
      <c r="AE698" s="84"/>
      <c r="AF698" s="83"/>
      <c r="AG698" s="83"/>
      <c r="AH698" s="84"/>
      <c r="AI698" s="83"/>
      <c r="AJ698" s="83"/>
      <c r="AK698" s="84"/>
      <c r="AL698" s="83"/>
      <c r="AM698" s="83"/>
      <c r="AN698" s="84"/>
      <c r="AO698" s="83"/>
      <c r="AP698" s="83"/>
      <c r="AQ698" s="83"/>
      <c r="AR698" s="83"/>
    </row>
    <row r="699" spans="1:44" x14ac:dyDescent="0.25">
      <c r="A699" s="80"/>
      <c r="B699" s="80"/>
      <c r="C699" s="80"/>
      <c r="D699" s="80"/>
      <c r="E699" s="80"/>
      <c r="F699" s="80"/>
      <c r="G699" s="80"/>
      <c r="H699" s="80"/>
      <c r="I699" s="80"/>
      <c r="J699" s="80"/>
      <c r="K699" s="81"/>
      <c r="L699" s="80"/>
      <c r="M699" s="81"/>
      <c r="N699" s="81"/>
      <c r="O699" s="81"/>
      <c r="P699" s="82"/>
      <c r="Q699" s="82"/>
      <c r="R699" s="82"/>
      <c r="S699" s="81"/>
      <c r="T699" s="81"/>
      <c r="U699" s="80"/>
      <c r="V699" s="80"/>
      <c r="W699" s="83"/>
      <c r="X699" s="83"/>
      <c r="Y699" s="83"/>
      <c r="Z699" s="83"/>
      <c r="AA699" s="83"/>
      <c r="AB699" s="51"/>
      <c r="AC699" s="83"/>
      <c r="AD699" s="83"/>
      <c r="AE699" s="84"/>
      <c r="AF699" s="83"/>
      <c r="AG699" s="83"/>
      <c r="AH699" s="84"/>
      <c r="AI699" s="83"/>
      <c r="AJ699" s="83"/>
      <c r="AK699" s="84"/>
      <c r="AL699" s="83"/>
      <c r="AM699" s="83"/>
      <c r="AN699" s="84"/>
      <c r="AO699" s="83"/>
      <c r="AP699" s="83"/>
      <c r="AQ699" s="83"/>
      <c r="AR699" s="83"/>
    </row>
    <row r="700" spans="1:44" x14ac:dyDescent="0.25">
      <c r="A700" s="80"/>
      <c r="B700" s="80"/>
      <c r="C700" s="80"/>
      <c r="D700" s="80"/>
      <c r="E700" s="80"/>
      <c r="F700" s="80"/>
      <c r="G700" s="80"/>
      <c r="H700" s="80"/>
      <c r="I700" s="80"/>
      <c r="J700" s="80"/>
      <c r="K700" s="81"/>
      <c r="L700" s="80"/>
      <c r="M700" s="81"/>
      <c r="N700" s="81"/>
      <c r="O700" s="81"/>
      <c r="P700" s="82"/>
      <c r="Q700" s="82"/>
      <c r="R700" s="82"/>
      <c r="S700" s="81"/>
      <c r="T700" s="81"/>
      <c r="U700" s="80"/>
      <c r="V700" s="80"/>
      <c r="W700" s="83"/>
      <c r="X700" s="83"/>
      <c r="Y700" s="83"/>
      <c r="Z700" s="83"/>
      <c r="AA700" s="83"/>
      <c r="AB700" s="51"/>
      <c r="AC700" s="83"/>
      <c r="AD700" s="83"/>
      <c r="AE700" s="84"/>
      <c r="AF700" s="83"/>
      <c r="AG700" s="83"/>
      <c r="AH700" s="84"/>
      <c r="AI700" s="83"/>
      <c r="AJ700" s="83"/>
      <c r="AK700" s="84"/>
      <c r="AL700" s="83"/>
      <c r="AM700" s="83"/>
      <c r="AN700" s="84"/>
      <c r="AO700" s="83"/>
      <c r="AP700" s="83"/>
      <c r="AQ700" s="83"/>
      <c r="AR700" s="83"/>
    </row>
    <row r="701" spans="1:44" x14ac:dyDescent="0.25">
      <c r="A701" s="80"/>
      <c r="B701" s="80"/>
      <c r="C701" s="80"/>
      <c r="D701" s="80"/>
      <c r="E701" s="80"/>
      <c r="F701" s="80"/>
      <c r="G701" s="80"/>
      <c r="H701" s="80"/>
      <c r="I701" s="80"/>
      <c r="J701" s="80"/>
      <c r="K701" s="81"/>
      <c r="L701" s="80"/>
      <c r="M701" s="81"/>
      <c r="N701" s="81"/>
      <c r="O701" s="81"/>
      <c r="P701" s="82"/>
      <c r="Q701" s="82"/>
      <c r="R701" s="82"/>
      <c r="S701" s="81"/>
      <c r="T701" s="81"/>
      <c r="U701" s="80"/>
      <c r="V701" s="80"/>
      <c r="W701" s="83"/>
      <c r="X701" s="83"/>
      <c r="Y701" s="83"/>
      <c r="Z701" s="83"/>
      <c r="AA701" s="83"/>
      <c r="AB701" s="51"/>
      <c r="AC701" s="83"/>
      <c r="AD701" s="83"/>
      <c r="AE701" s="84"/>
      <c r="AF701" s="83"/>
      <c r="AG701" s="83"/>
      <c r="AH701" s="84"/>
      <c r="AI701" s="83"/>
      <c r="AJ701" s="83"/>
      <c r="AK701" s="84"/>
      <c r="AL701" s="83"/>
      <c r="AM701" s="83"/>
      <c r="AN701" s="84"/>
      <c r="AO701" s="83"/>
      <c r="AP701" s="83"/>
      <c r="AQ701" s="83"/>
      <c r="AR701" s="83"/>
    </row>
    <row r="702" spans="1:44" x14ac:dyDescent="0.25">
      <c r="A702" s="80"/>
      <c r="B702" s="80"/>
      <c r="C702" s="80"/>
      <c r="D702" s="80"/>
      <c r="E702" s="80"/>
      <c r="F702" s="80"/>
      <c r="G702" s="80"/>
      <c r="H702" s="80"/>
      <c r="I702" s="80"/>
      <c r="J702" s="80"/>
      <c r="K702" s="81"/>
      <c r="L702" s="80"/>
      <c r="M702" s="81"/>
      <c r="N702" s="81"/>
      <c r="O702" s="81"/>
      <c r="P702" s="82"/>
      <c r="Q702" s="82"/>
      <c r="R702" s="82"/>
      <c r="S702" s="81"/>
      <c r="T702" s="81"/>
      <c r="U702" s="80"/>
      <c r="V702" s="80"/>
      <c r="W702" s="83"/>
      <c r="X702" s="83"/>
      <c r="Y702" s="83"/>
      <c r="Z702" s="83"/>
      <c r="AA702" s="83"/>
      <c r="AB702" s="51"/>
      <c r="AC702" s="83"/>
      <c r="AD702" s="83"/>
      <c r="AE702" s="84"/>
      <c r="AF702" s="83"/>
      <c r="AG702" s="83"/>
      <c r="AH702" s="84"/>
      <c r="AI702" s="83"/>
      <c r="AJ702" s="83"/>
      <c r="AK702" s="84"/>
      <c r="AL702" s="83"/>
      <c r="AM702" s="83"/>
      <c r="AN702" s="84"/>
      <c r="AO702" s="83"/>
      <c r="AP702" s="83"/>
      <c r="AQ702" s="83"/>
      <c r="AR702" s="83"/>
    </row>
    <row r="703" spans="1:44" x14ac:dyDescent="0.25">
      <c r="A703" s="80"/>
      <c r="B703" s="80"/>
      <c r="C703" s="80"/>
      <c r="D703" s="80"/>
      <c r="E703" s="80"/>
      <c r="F703" s="80"/>
      <c r="G703" s="80"/>
      <c r="H703" s="80"/>
      <c r="I703" s="80"/>
      <c r="J703" s="80"/>
      <c r="K703" s="81"/>
      <c r="L703" s="80"/>
      <c r="M703" s="81"/>
      <c r="N703" s="81"/>
      <c r="O703" s="81"/>
      <c r="P703" s="82"/>
      <c r="Q703" s="82"/>
      <c r="R703" s="82"/>
      <c r="S703" s="81"/>
      <c r="T703" s="81"/>
      <c r="U703" s="80"/>
      <c r="V703" s="80"/>
      <c r="W703" s="83"/>
      <c r="X703" s="83"/>
      <c r="Y703" s="83"/>
      <c r="Z703" s="83"/>
      <c r="AA703" s="83"/>
      <c r="AB703" s="51"/>
      <c r="AC703" s="83"/>
      <c r="AD703" s="83"/>
      <c r="AE703" s="84"/>
      <c r="AF703" s="83"/>
      <c r="AG703" s="83"/>
      <c r="AH703" s="84"/>
      <c r="AI703" s="83"/>
      <c r="AJ703" s="83"/>
      <c r="AK703" s="84"/>
      <c r="AL703" s="83"/>
      <c r="AM703" s="83"/>
      <c r="AN703" s="84"/>
      <c r="AO703" s="83"/>
      <c r="AP703" s="83"/>
      <c r="AQ703" s="83"/>
      <c r="AR703" s="83"/>
    </row>
    <row r="704" spans="1:44" x14ac:dyDescent="0.25">
      <c r="A704" s="80"/>
      <c r="B704" s="80"/>
      <c r="C704" s="80"/>
      <c r="D704" s="80"/>
      <c r="E704" s="80"/>
      <c r="F704" s="80"/>
      <c r="G704" s="80"/>
      <c r="H704" s="80"/>
      <c r="I704" s="80"/>
      <c r="J704" s="80"/>
      <c r="K704" s="81"/>
      <c r="L704" s="80"/>
      <c r="M704" s="81"/>
      <c r="N704" s="81"/>
      <c r="O704" s="81"/>
      <c r="P704" s="82"/>
      <c r="Q704" s="82"/>
      <c r="R704" s="82"/>
      <c r="S704" s="81"/>
      <c r="T704" s="81"/>
      <c r="U704" s="80"/>
      <c r="V704" s="80"/>
      <c r="W704" s="83"/>
      <c r="X704" s="83"/>
      <c r="Y704" s="83"/>
      <c r="Z704" s="83"/>
      <c r="AA704" s="83"/>
      <c r="AB704" s="51"/>
      <c r="AC704" s="83"/>
      <c r="AD704" s="83"/>
      <c r="AE704" s="84"/>
      <c r="AF704" s="83"/>
      <c r="AG704" s="83"/>
      <c r="AH704" s="84"/>
      <c r="AI704" s="83"/>
      <c r="AJ704" s="83"/>
      <c r="AK704" s="84"/>
      <c r="AL704" s="83"/>
      <c r="AM704" s="83"/>
      <c r="AN704" s="84"/>
      <c r="AO704" s="83"/>
      <c r="AP704" s="83"/>
      <c r="AQ704" s="83"/>
      <c r="AR704" s="83"/>
    </row>
    <row r="705" spans="1:44" x14ac:dyDescent="0.25">
      <c r="A705" s="80"/>
      <c r="B705" s="80"/>
      <c r="C705" s="80"/>
      <c r="D705" s="80"/>
      <c r="E705" s="80"/>
      <c r="F705" s="80"/>
      <c r="G705" s="80"/>
      <c r="H705" s="80"/>
      <c r="I705" s="80"/>
      <c r="J705" s="80"/>
      <c r="K705" s="81"/>
      <c r="L705" s="80"/>
      <c r="M705" s="81"/>
      <c r="N705" s="81"/>
      <c r="O705" s="81"/>
      <c r="P705" s="82"/>
      <c r="Q705" s="82"/>
      <c r="R705" s="82"/>
      <c r="S705" s="81"/>
      <c r="T705" s="81"/>
      <c r="U705" s="80"/>
      <c r="V705" s="80"/>
      <c r="W705" s="83"/>
      <c r="X705" s="83"/>
      <c r="Y705" s="83"/>
      <c r="Z705" s="83"/>
      <c r="AA705" s="83"/>
      <c r="AB705" s="51"/>
      <c r="AC705" s="83"/>
      <c r="AD705" s="83"/>
      <c r="AE705" s="84"/>
      <c r="AF705" s="83"/>
      <c r="AG705" s="83"/>
      <c r="AH705" s="84"/>
      <c r="AI705" s="83"/>
      <c r="AJ705" s="83"/>
      <c r="AK705" s="84"/>
      <c r="AL705" s="83"/>
      <c r="AM705" s="83"/>
      <c r="AN705" s="84"/>
      <c r="AO705" s="83"/>
      <c r="AP705" s="83"/>
      <c r="AQ705" s="83"/>
      <c r="AR705" s="83"/>
    </row>
    <row r="706" spans="1:44" x14ac:dyDescent="0.25">
      <c r="A706" s="80"/>
      <c r="B706" s="80"/>
      <c r="C706" s="80"/>
      <c r="D706" s="80"/>
      <c r="E706" s="80"/>
      <c r="F706" s="80"/>
      <c r="G706" s="80"/>
      <c r="H706" s="80"/>
      <c r="I706" s="80"/>
      <c r="J706" s="80"/>
      <c r="K706" s="81"/>
      <c r="L706" s="80"/>
      <c r="M706" s="81"/>
      <c r="N706" s="81"/>
      <c r="O706" s="81"/>
      <c r="P706" s="82"/>
      <c r="Q706" s="82"/>
      <c r="R706" s="82"/>
      <c r="S706" s="81"/>
      <c r="T706" s="81"/>
      <c r="U706" s="80"/>
      <c r="V706" s="80"/>
      <c r="W706" s="83"/>
      <c r="X706" s="83"/>
      <c r="Y706" s="83"/>
      <c r="Z706" s="83"/>
      <c r="AA706" s="83"/>
      <c r="AB706" s="51"/>
      <c r="AC706" s="83"/>
      <c r="AD706" s="83"/>
      <c r="AE706" s="84"/>
      <c r="AF706" s="83"/>
      <c r="AG706" s="83"/>
      <c r="AH706" s="84"/>
      <c r="AI706" s="83"/>
      <c r="AJ706" s="83"/>
      <c r="AK706" s="84"/>
      <c r="AL706" s="83"/>
      <c r="AM706" s="83"/>
      <c r="AN706" s="84"/>
      <c r="AO706" s="83"/>
      <c r="AP706" s="83"/>
      <c r="AQ706" s="83"/>
      <c r="AR706" s="83"/>
    </row>
    <row r="707" spans="1:44" x14ac:dyDescent="0.25">
      <c r="A707" s="80"/>
      <c r="B707" s="80"/>
      <c r="C707" s="80"/>
      <c r="D707" s="80"/>
      <c r="E707" s="80"/>
      <c r="F707" s="80"/>
      <c r="G707" s="80"/>
      <c r="H707" s="80"/>
      <c r="I707" s="80"/>
      <c r="J707" s="80"/>
      <c r="K707" s="81"/>
      <c r="L707" s="80"/>
      <c r="M707" s="81"/>
      <c r="N707" s="81"/>
      <c r="O707" s="81"/>
      <c r="P707" s="82"/>
      <c r="Q707" s="82"/>
      <c r="R707" s="82"/>
      <c r="S707" s="81"/>
      <c r="T707" s="81"/>
      <c r="U707" s="80"/>
      <c r="V707" s="80"/>
      <c r="W707" s="83"/>
      <c r="X707" s="83"/>
      <c r="Y707" s="83"/>
      <c r="Z707" s="83"/>
      <c r="AA707" s="83"/>
      <c r="AB707" s="51"/>
      <c r="AC707" s="83"/>
      <c r="AD707" s="83"/>
      <c r="AE707" s="84"/>
      <c r="AF707" s="83"/>
      <c r="AG707" s="83"/>
      <c r="AH707" s="84"/>
      <c r="AI707" s="83"/>
      <c r="AJ707" s="83"/>
      <c r="AK707" s="84"/>
      <c r="AL707" s="83"/>
      <c r="AM707" s="83"/>
      <c r="AN707" s="84"/>
      <c r="AO707" s="83"/>
      <c r="AP707" s="83"/>
      <c r="AQ707" s="83"/>
      <c r="AR707" s="83"/>
    </row>
    <row r="708" spans="1:44" x14ac:dyDescent="0.25">
      <c r="A708" s="80"/>
      <c r="B708" s="80"/>
      <c r="C708" s="80"/>
      <c r="D708" s="80"/>
      <c r="E708" s="80"/>
      <c r="F708" s="80"/>
      <c r="G708" s="80"/>
      <c r="H708" s="80"/>
      <c r="I708" s="80"/>
      <c r="J708" s="80"/>
      <c r="K708" s="81"/>
      <c r="L708" s="80"/>
      <c r="M708" s="81"/>
      <c r="N708" s="81"/>
      <c r="O708" s="81"/>
      <c r="P708" s="82"/>
      <c r="Q708" s="82"/>
      <c r="R708" s="82"/>
      <c r="S708" s="81"/>
      <c r="T708" s="81"/>
      <c r="U708" s="80"/>
      <c r="V708" s="80"/>
      <c r="W708" s="83"/>
      <c r="X708" s="83"/>
      <c r="Y708" s="83"/>
      <c r="Z708" s="83"/>
      <c r="AA708" s="83"/>
      <c r="AB708" s="51"/>
      <c r="AC708" s="83"/>
      <c r="AD708" s="83"/>
      <c r="AE708" s="84"/>
      <c r="AF708" s="83"/>
      <c r="AG708" s="83"/>
      <c r="AH708" s="84"/>
      <c r="AI708" s="83"/>
      <c r="AJ708" s="83"/>
      <c r="AK708" s="84"/>
      <c r="AL708" s="83"/>
      <c r="AM708" s="83"/>
      <c r="AN708" s="84"/>
      <c r="AO708" s="83"/>
      <c r="AP708" s="83"/>
      <c r="AQ708" s="83"/>
      <c r="AR708" s="83"/>
    </row>
    <row r="709" spans="1:44" x14ac:dyDescent="0.25">
      <c r="A709" s="80"/>
      <c r="B709" s="80"/>
      <c r="C709" s="80"/>
      <c r="D709" s="80"/>
      <c r="E709" s="80"/>
      <c r="F709" s="80"/>
      <c r="G709" s="80"/>
      <c r="H709" s="80"/>
      <c r="I709" s="80"/>
      <c r="J709" s="80"/>
      <c r="K709" s="81"/>
      <c r="L709" s="80"/>
      <c r="M709" s="81"/>
      <c r="N709" s="81"/>
      <c r="O709" s="81"/>
      <c r="P709" s="82"/>
      <c r="Q709" s="82"/>
      <c r="R709" s="82"/>
      <c r="S709" s="81"/>
      <c r="T709" s="81"/>
      <c r="U709" s="80"/>
      <c r="V709" s="80"/>
      <c r="W709" s="83"/>
      <c r="X709" s="83"/>
      <c r="Y709" s="83"/>
      <c r="Z709" s="83"/>
      <c r="AA709" s="83"/>
      <c r="AB709" s="51"/>
      <c r="AC709" s="83"/>
      <c r="AD709" s="83"/>
      <c r="AE709" s="84"/>
      <c r="AF709" s="83"/>
      <c r="AG709" s="83"/>
      <c r="AH709" s="84"/>
      <c r="AI709" s="83"/>
      <c r="AJ709" s="83"/>
      <c r="AK709" s="84"/>
      <c r="AL709" s="83"/>
      <c r="AM709" s="83"/>
      <c r="AN709" s="84"/>
      <c r="AO709" s="83"/>
      <c r="AP709" s="83"/>
      <c r="AQ709" s="83"/>
      <c r="AR709" s="83"/>
    </row>
    <row r="710" spans="1:44" x14ac:dyDescent="0.25">
      <c r="A710" s="80"/>
      <c r="B710" s="80"/>
      <c r="C710" s="80"/>
      <c r="D710" s="80"/>
      <c r="E710" s="80"/>
      <c r="F710" s="80"/>
      <c r="G710" s="80"/>
      <c r="H710" s="80"/>
      <c r="I710" s="80"/>
      <c r="J710" s="80"/>
      <c r="K710" s="81"/>
      <c r="L710" s="80"/>
      <c r="M710" s="81"/>
      <c r="N710" s="81"/>
      <c r="O710" s="81"/>
      <c r="P710" s="82"/>
      <c r="Q710" s="82"/>
      <c r="R710" s="82"/>
      <c r="S710" s="81"/>
      <c r="T710" s="81"/>
      <c r="U710" s="80"/>
      <c r="V710" s="80"/>
      <c r="W710" s="83"/>
      <c r="X710" s="83"/>
      <c r="Y710" s="83"/>
      <c r="Z710" s="83"/>
      <c r="AA710" s="83"/>
      <c r="AB710" s="51"/>
      <c r="AC710" s="83"/>
      <c r="AD710" s="83"/>
      <c r="AE710" s="84"/>
      <c r="AF710" s="83"/>
      <c r="AG710" s="83"/>
      <c r="AH710" s="84"/>
      <c r="AI710" s="83"/>
      <c r="AJ710" s="83"/>
      <c r="AK710" s="84"/>
      <c r="AL710" s="83"/>
      <c r="AM710" s="83"/>
      <c r="AN710" s="84"/>
      <c r="AO710" s="83"/>
      <c r="AP710" s="83"/>
      <c r="AQ710" s="83"/>
      <c r="AR710" s="83"/>
    </row>
    <row r="711" spans="1:44" x14ac:dyDescent="0.25">
      <c r="A711" s="80"/>
      <c r="B711" s="80"/>
      <c r="C711" s="80"/>
      <c r="D711" s="80"/>
      <c r="E711" s="80"/>
      <c r="F711" s="80"/>
      <c r="G711" s="80"/>
      <c r="H711" s="80"/>
      <c r="I711" s="80"/>
      <c r="J711" s="80"/>
      <c r="K711" s="81"/>
      <c r="L711" s="80"/>
      <c r="M711" s="81"/>
      <c r="N711" s="81"/>
      <c r="O711" s="81"/>
      <c r="P711" s="82"/>
      <c r="Q711" s="82"/>
      <c r="R711" s="82"/>
      <c r="S711" s="81"/>
      <c r="T711" s="81"/>
      <c r="U711" s="80"/>
      <c r="V711" s="80"/>
      <c r="W711" s="83"/>
      <c r="X711" s="83"/>
      <c r="Y711" s="83"/>
      <c r="Z711" s="83"/>
      <c r="AA711" s="83"/>
      <c r="AB711" s="51"/>
      <c r="AC711" s="83"/>
      <c r="AD711" s="83"/>
      <c r="AE711" s="84"/>
      <c r="AF711" s="83"/>
      <c r="AG711" s="83"/>
      <c r="AH711" s="84"/>
      <c r="AI711" s="83"/>
      <c r="AJ711" s="83"/>
      <c r="AK711" s="84"/>
      <c r="AL711" s="83"/>
      <c r="AM711" s="83"/>
      <c r="AN711" s="84"/>
      <c r="AO711" s="83"/>
      <c r="AP711" s="83"/>
      <c r="AQ711" s="83"/>
      <c r="AR711" s="83"/>
    </row>
    <row r="712" spans="1:44" x14ac:dyDescent="0.25">
      <c r="A712" s="80"/>
      <c r="B712" s="80"/>
      <c r="C712" s="80"/>
      <c r="D712" s="80"/>
      <c r="E712" s="80"/>
      <c r="F712" s="80"/>
      <c r="G712" s="80"/>
      <c r="H712" s="80"/>
      <c r="I712" s="80"/>
      <c r="J712" s="80"/>
      <c r="K712" s="81"/>
      <c r="L712" s="80"/>
      <c r="M712" s="81"/>
      <c r="N712" s="81"/>
      <c r="O712" s="81"/>
      <c r="P712" s="82"/>
      <c r="Q712" s="82"/>
      <c r="R712" s="82"/>
      <c r="S712" s="81"/>
      <c r="T712" s="81"/>
      <c r="U712" s="80"/>
      <c r="V712" s="80"/>
      <c r="W712" s="83"/>
      <c r="X712" s="83"/>
      <c r="Y712" s="83"/>
      <c r="Z712" s="83"/>
      <c r="AA712" s="83"/>
      <c r="AB712" s="51"/>
      <c r="AC712" s="83"/>
      <c r="AD712" s="83"/>
      <c r="AE712" s="84"/>
      <c r="AF712" s="83"/>
      <c r="AG712" s="83"/>
      <c r="AH712" s="84"/>
      <c r="AI712" s="83"/>
      <c r="AJ712" s="83"/>
      <c r="AK712" s="84"/>
      <c r="AL712" s="83"/>
      <c r="AM712" s="83"/>
      <c r="AN712" s="84"/>
      <c r="AO712" s="83"/>
      <c r="AP712" s="83"/>
      <c r="AQ712" s="83"/>
      <c r="AR712" s="83"/>
    </row>
    <row r="713" spans="1:44" x14ac:dyDescent="0.25">
      <c r="A713" s="80"/>
      <c r="B713" s="80"/>
      <c r="C713" s="80"/>
      <c r="D713" s="80"/>
      <c r="E713" s="80"/>
      <c r="F713" s="80"/>
      <c r="G713" s="80"/>
      <c r="H713" s="80"/>
      <c r="I713" s="80"/>
      <c r="J713" s="80"/>
      <c r="K713" s="81"/>
      <c r="L713" s="80"/>
      <c r="M713" s="81"/>
      <c r="N713" s="81"/>
      <c r="O713" s="81"/>
      <c r="P713" s="82"/>
      <c r="Q713" s="82"/>
      <c r="R713" s="82"/>
      <c r="S713" s="81"/>
      <c r="T713" s="81"/>
      <c r="U713" s="80"/>
      <c r="V713" s="80"/>
      <c r="W713" s="83"/>
      <c r="X713" s="83"/>
      <c r="Y713" s="83"/>
      <c r="Z713" s="83"/>
      <c r="AA713" s="83"/>
      <c r="AB713" s="51"/>
      <c r="AC713" s="83"/>
      <c r="AD713" s="83"/>
      <c r="AE713" s="84"/>
      <c r="AF713" s="83"/>
      <c r="AG713" s="83"/>
      <c r="AH713" s="84"/>
      <c r="AI713" s="83"/>
      <c r="AJ713" s="83"/>
      <c r="AK713" s="84"/>
      <c r="AL713" s="83"/>
      <c r="AM713" s="83"/>
      <c r="AN713" s="84"/>
      <c r="AO713" s="83"/>
      <c r="AP713" s="83"/>
      <c r="AQ713" s="83"/>
      <c r="AR713" s="83"/>
    </row>
    <row r="714" spans="1:44" x14ac:dyDescent="0.25">
      <c r="A714" s="80"/>
      <c r="B714" s="80"/>
      <c r="C714" s="80"/>
      <c r="D714" s="80"/>
      <c r="E714" s="80"/>
      <c r="F714" s="80"/>
      <c r="G714" s="80"/>
      <c r="H714" s="80"/>
      <c r="I714" s="80"/>
      <c r="J714" s="80"/>
      <c r="K714" s="81"/>
      <c r="L714" s="80"/>
      <c r="M714" s="81"/>
      <c r="N714" s="81"/>
      <c r="O714" s="81"/>
      <c r="P714" s="82"/>
      <c r="Q714" s="82"/>
      <c r="R714" s="82"/>
      <c r="S714" s="81"/>
      <c r="T714" s="81"/>
      <c r="U714" s="80"/>
      <c r="V714" s="80"/>
      <c r="W714" s="83"/>
      <c r="X714" s="83"/>
      <c r="Y714" s="83"/>
      <c r="Z714" s="83"/>
      <c r="AA714" s="83"/>
      <c r="AB714" s="51"/>
      <c r="AC714" s="83"/>
      <c r="AD714" s="83"/>
      <c r="AE714" s="84"/>
      <c r="AF714" s="83"/>
      <c r="AG714" s="83"/>
      <c r="AH714" s="84"/>
      <c r="AI714" s="83"/>
      <c r="AJ714" s="83"/>
      <c r="AK714" s="84"/>
      <c r="AL714" s="83"/>
      <c r="AM714" s="83"/>
      <c r="AN714" s="84"/>
      <c r="AO714" s="83"/>
      <c r="AP714" s="83"/>
      <c r="AQ714" s="83"/>
      <c r="AR714" s="83"/>
    </row>
    <row r="715" spans="1:44" x14ac:dyDescent="0.25">
      <c r="A715" s="80"/>
      <c r="B715" s="80"/>
      <c r="C715" s="80"/>
      <c r="D715" s="80"/>
      <c r="E715" s="80"/>
      <c r="F715" s="80"/>
      <c r="G715" s="80"/>
      <c r="H715" s="80"/>
      <c r="I715" s="80"/>
      <c r="J715" s="80"/>
      <c r="K715" s="81"/>
      <c r="L715" s="80"/>
      <c r="M715" s="81"/>
      <c r="N715" s="81"/>
      <c r="O715" s="81"/>
      <c r="P715" s="82"/>
      <c r="Q715" s="82"/>
      <c r="R715" s="82"/>
      <c r="S715" s="81"/>
      <c r="T715" s="81"/>
      <c r="U715" s="80"/>
      <c r="V715" s="80"/>
      <c r="W715" s="83"/>
      <c r="X715" s="83"/>
      <c r="Y715" s="83"/>
      <c r="Z715" s="83"/>
      <c r="AA715" s="83"/>
      <c r="AB715" s="51"/>
      <c r="AC715" s="83"/>
      <c r="AD715" s="83"/>
      <c r="AE715" s="84"/>
      <c r="AF715" s="83"/>
      <c r="AG715" s="83"/>
      <c r="AH715" s="84"/>
      <c r="AI715" s="83"/>
      <c r="AJ715" s="83"/>
      <c r="AK715" s="84"/>
      <c r="AL715" s="83"/>
      <c r="AM715" s="83"/>
      <c r="AN715" s="84"/>
      <c r="AO715" s="83"/>
      <c r="AP715" s="83"/>
      <c r="AQ715" s="83"/>
      <c r="AR715" s="83"/>
    </row>
    <row r="716" spans="1:44" x14ac:dyDescent="0.25">
      <c r="A716" s="80"/>
      <c r="B716" s="80"/>
      <c r="C716" s="80"/>
      <c r="D716" s="80"/>
      <c r="E716" s="80"/>
      <c r="F716" s="80"/>
      <c r="G716" s="80"/>
      <c r="H716" s="80"/>
      <c r="I716" s="80"/>
      <c r="J716" s="80"/>
      <c r="K716" s="81"/>
      <c r="L716" s="80"/>
      <c r="M716" s="81"/>
      <c r="N716" s="81"/>
      <c r="O716" s="81"/>
      <c r="P716" s="82"/>
      <c r="Q716" s="82"/>
      <c r="R716" s="82"/>
      <c r="S716" s="81"/>
      <c r="T716" s="81"/>
      <c r="U716" s="80"/>
      <c r="V716" s="80"/>
      <c r="W716" s="83"/>
      <c r="X716" s="83"/>
      <c r="Y716" s="83"/>
      <c r="Z716" s="83"/>
      <c r="AA716" s="83"/>
      <c r="AB716" s="51"/>
      <c r="AC716" s="83"/>
      <c r="AD716" s="83"/>
      <c r="AE716" s="84"/>
      <c r="AF716" s="83"/>
      <c r="AG716" s="83"/>
      <c r="AH716" s="84"/>
      <c r="AI716" s="83"/>
      <c r="AJ716" s="83"/>
      <c r="AK716" s="84"/>
      <c r="AL716" s="83"/>
      <c r="AM716" s="83"/>
      <c r="AN716" s="84"/>
      <c r="AO716" s="83"/>
      <c r="AP716" s="83"/>
      <c r="AQ716" s="83"/>
      <c r="AR716" s="83"/>
    </row>
    <row r="717" spans="1:44" x14ac:dyDescent="0.25">
      <c r="A717" s="80"/>
      <c r="B717" s="80"/>
      <c r="C717" s="80"/>
      <c r="D717" s="80"/>
      <c r="E717" s="80"/>
      <c r="F717" s="80"/>
      <c r="G717" s="80"/>
      <c r="H717" s="80"/>
      <c r="I717" s="80"/>
      <c r="J717" s="80"/>
      <c r="K717" s="81"/>
      <c r="L717" s="80"/>
      <c r="M717" s="81"/>
      <c r="N717" s="81"/>
      <c r="O717" s="81"/>
      <c r="P717" s="82"/>
      <c r="Q717" s="82"/>
      <c r="R717" s="82"/>
      <c r="S717" s="81"/>
      <c r="T717" s="81"/>
      <c r="U717" s="80"/>
      <c r="V717" s="80"/>
      <c r="W717" s="83"/>
      <c r="X717" s="83"/>
      <c r="Y717" s="83"/>
      <c r="Z717" s="83"/>
      <c r="AA717" s="83"/>
      <c r="AB717" s="51"/>
      <c r="AC717" s="83"/>
      <c r="AD717" s="83"/>
      <c r="AE717" s="84"/>
      <c r="AF717" s="83"/>
      <c r="AG717" s="83"/>
      <c r="AH717" s="84"/>
      <c r="AI717" s="83"/>
      <c r="AJ717" s="83"/>
      <c r="AK717" s="84"/>
      <c r="AL717" s="83"/>
      <c r="AM717" s="83"/>
      <c r="AN717" s="84"/>
      <c r="AO717" s="83"/>
      <c r="AP717" s="83"/>
      <c r="AQ717" s="83"/>
      <c r="AR717" s="83"/>
    </row>
    <row r="718" spans="1:44" x14ac:dyDescent="0.25">
      <c r="A718" s="80"/>
      <c r="B718" s="80"/>
      <c r="C718" s="80"/>
      <c r="D718" s="80"/>
      <c r="E718" s="80"/>
      <c r="F718" s="80"/>
      <c r="G718" s="80"/>
      <c r="H718" s="80"/>
      <c r="I718" s="80"/>
      <c r="J718" s="80"/>
      <c r="K718" s="81"/>
      <c r="L718" s="80"/>
      <c r="M718" s="81"/>
      <c r="N718" s="81"/>
      <c r="O718" s="81"/>
      <c r="P718" s="82"/>
      <c r="Q718" s="82"/>
      <c r="R718" s="82"/>
      <c r="S718" s="81"/>
      <c r="T718" s="81"/>
      <c r="U718" s="80"/>
      <c r="V718" s="80"/>
      <c r="W718" s="83"/>
      <c r="X718" s="83"/>
      <c r="Y718" s="83"/>
      <c r="Z718" s="83"/>
      <c r="AA718" s="83"/>
      <c r="AB718" s="51"/>
      <c r="AC718" s="83"/>
      <c r="AD718" s="83"/>
      <c r="AE718" s="84"/>
      <c r="AF718" s="83"/>
      <c r="AG718" s="83"/>
      <c r="AH718" s="84"/>
      <c r="AI718" s="83"/>
      <c r="AJ718" s="83"/>
      <c r="AK718" s="84"/>
      <c r="AL718" s="83"/>
      <c r="AM718" s="83"/>
      <c r="AN718" s="84"/>
      <c r="AO718" s="83"/>
      <c r="AP718" s="83"/>
      <c r="AQ718" s="83"/>
      <c r="AR718" s="83"/>
    </row>
    <row r="719" spans="1:44" x14ac:dyDescent="0.25">
      <c r="A719" s="80"/>
      <c r="B719" s="80"/>
      <c r="C719" s="80"/>
      <c r="D719" s="80"/>
      <c r="E719" s="80"/>
      <c r="F719" s="80"/>
      <c r="G719" s="80"/>
      <c r="H719" s="80"/>
      <c r="I719" s="80"/>
      <c r="J719" s="80"/>
      <c r="K719" s="81"/>
      <c r="L719" s="80"/>
      <c r="M719" s="81"/>
      <c r="N719" s="81"/>
      <c r="O719" s="81"/>
      <c r="P719" s="82"/>
      <c r="Q719" s="82"/>
      <c r="R719" s="82"/>
      <c r="S719" s="81"/>
      <c r="T719" s="81"/>
      <c r="U719" s="80"/>
      <c r="V719" s="80"/>
      <c r="W719" s="83"/>
      <c r="X719" s="83"/>
      <c r="Y719" s="83"/>
      <c r="Z719" s="83"/>
      <c r="AA719" s="83"/>
      <c r="AB719" s="51"/>
      <c r="AC719" s="83"/>
      <c r="AD719" s="83"/>
      <c r="AE719" s="84"/>
      <c r="AF719" s="83"/>
      <c r="AG719" s="83"/>
      <c r="AH719" s="84"/>
      <c r="AI719" s="83"/>
      <c r="AJ719" s="83"/>
      <c r="AK719" s="84"/>
      <c r="AL719" s="83"/>
      <c r="AM719" s="83"/>
      <c r="AN719" s="84"/>
      <c r="AO719" s="83"/>
      <c r="AP719" s="83"/>
      <c r="AQ719" s="83"/>
      <c r="AR719" s="83"/>
    </row>
    <row r="720" spans="1:44" x14ac:dyDescent="0.25">
      <c r="A720" s="80"/>
      <c r="B720" s="80"/>
      <c r="C720" s="80"/>
      <c r="D720" s="80"/>
      <c r="E720" s="80"/>
      <c r="F720" s="80"/>
      <c r="G720" s="80"/>
      <c r="H720" s="80"/>
      <c r="I720" s="80"/>
      <c r="J720" s="80"/>
      <c r="K720" s="81"/>
      <c r="L720" s="80"/>
      <c r="M720" s="81"/>
      <c r="N720" s="81"/>
      <c r="O720" s="81"/>
      <c r="P720" s="82"/>
      <c r="Q720" s="82"/>
      <c r="R720" s="82"/>
      <c r="S720" s="81"/>
      <c r="T720" s="81"/>
      <c r="U720" s="80"/>
      <c r="V720" s="80"/>
      <c r="W720" s="83"/>
      <c r="X720" s="83"/>
      <c r="Y720" s="83"/>
      <c r="Z720" s="83"/>
      <c r="AA720" s="83"/>
      <c r="AB720" s="51"/>
      <c r="AC720" s="83"/>
      <c r="AD720" s="83"/>
      <c r="AE720" s="84"/>
      <c r="AF720" s="83"/>
      <c r="AG720" s="83"/>
      <c r="AH720" s="84"/>
      <c r="AI720" s="83"/>
      <c r="AJ720" s="83"/>
      <c r="AK720" s="84"/>
      <c r="AL720" s="83"/>
      <c r="AM720" s="83"/>
      <c r="AN720" s="84"/>
      <c r="AO720" s="83"/>
      <c r="AP720" s="83"/>
      <c r="AQ720" s="83"/>
      <c r="AR720" s="83"/>
    </row>
    <row r="721" spans="1:44" x14ac:dyDescent="0.25">
      <c r="A721" s="80"/>
      <c r="B721" s="80"/>
      <c r="C721" s="80"/>
      <c r="D721" s="80"/>
      <c r="E721" s="80"/>
      <c r="F721" s="80"/>
      <c r="G721" s="80"/>
      <c r="H721" s="80"/>
      <c r="I721" s="80"/>
      <c r="J721" s="80"/>
      <c r="K721" s="81"/>
      <c r="L721" s="80"/>
      <c r="M721" s="81"/>
      <c r="N721" s="81"/>
      <c r="O721" s="81"/>
      <c r="P721" s="82"/>
      <c r="Q721" s="82"/>
      <c r="R721" s="82"/>
      <c r="S721" s="81"/>
      <c r="T721" s="81"/>
      <c r="U721" s="80"/>
      <c r="V721" s="80"/>
      <c r="W721" s="83"/>
      <c r="X721" s="83"/>
      <c r="Y721" s="83"/>
      <c r="Z721" s="83"/>
      <c r="AA721" s="83"/>
      <c r="AB721" s="51"/>
      <c r="AC721" s="83"/>
      <c r="AD721" s="83"/>
      <c r="AE721" s="84"/>
      <c r="AF721" s="83"/>
      <c r="AG721" s="83"/>
      <c r="AH721" s="84"/>
      <c r="AI721" s="83"/>
      <c r="AJ721" s="83"/>
      <c r="AK721" s="84"/>
      <c r="AL721" s="83"/>
      <c r="AM721" s="83"/>
      <c r="AN721" s="84"/>
      <c r="AO721" s="83"/>
      <c r="AP721" s="83"/>
      <c r="AQ721" s="83"/>
      <c r="AR721" s="83"/>
    </row>
    <row r="722" spans="1:44" x14ac:dyDescent="0.25">
      <c r="A722" s="80"/>
      <c r="B722" s="80"/>
      <c r="C722" s="80"/>
      <c r="D722" s="80"/>
      <c r="E722" s="80"/>
      <c r="F722" s="80"/>
      <c r="G722" s="80"/>
      <c r="H722" s="80"/>
      <c r="I722" s="80"/>
      <c r="J722" s="80"/>
      <c r="K722" s="81"/>
      <c r="L722" s="80"/>
      <c r="M722" s="81"/>
      <c r="N722" s="81"/>
      <c r="O722" s="81"/>
      <c r="P722" s="82"/>
      <c r="Q722" s="82"/>
      <c r="R722" s="82"/>
      <c r="S722" s="81"/>
      <c r="T722" s="81"/>
      <c r="U722" s="80"/>
      <c r="V722" s="80"/>
      <c r="W722" s="83"/>
      <c r="X722" s="83"/>
      <c r="Y722" s="83"/>
      <c r="Z722" s="83"/>
      <c r="AA722" s="83"/>
      <c r="AB722" s="51"/>
      <c r="AC722" s="83"/>
      <c r="AD722" s="83"/>
      <c r="AE722" s="84"/>
      <c r="AF722" s="83"/>
      <c r="AG722" s="83"/>
      <c r="AH722" s="84"/>
      <c r="AI722" s="83"/>
      <c r="AJ722" s="83"/>
      <c r="AK722" s="84"/>
      <c r="AL722" s="83"/>
      <c r="AM722" s="83"/>
      <c r="AN722" s="84"/>
      <c r="AO722" s="83"/>
      <c r="AP722" s="83"/>
      <c r="AQ722" s="83"/>
      <c r="AR722" s="83"/>
    </row>
    <row r="723" spans="1:44" x14ac:dyDescent="0.25">
      <c r="A723" s="80"/>
      <c r="B723" s="80"/>
      <c r="C723" s="80"/>
      <c r="D723" s="80"/>
      <c r="E723" s="80"/>
      <c r="F723" s="80"/>
      <c r="G723" s="80"/>
      <c r="H723" s="80"/>
      <c r="I723" s="80"/>
      <c r="J723" s="80"/>
      <c r="K723" s="81"/>
      <c r="L723" s="80"/>
      <c r="M723" s="81"/>
      <c r="N723" s="81"/>
      <c r="O723" s="81"/>
      <c r="P723" s="82"/>
      <c r="Q723" s="82"/>
      <c r="R723" s="82"/>
      <c r="S723" s="81"/>
      <c r="T723" s="81"/>
      <c r="U723" s="80"/>
      <c r="V723" s="80"/>
      <c r="W723" s="83"/>
      <c r="X723" s="83"/>
      <c r="Y723" s="83"/>
      <c r="Z723" s="83"/>
      <c r="AA723" s="83"/>
      <c r="AB723" s="51"/>
      <c r="AC723" s="83"/>
      <c r="AD723" s="83"/>
      <c r="AE723" s="84"/>
      <c r="AF723" s="83"/>
      <c r="AG723" s="83"/>
      <c r="AH723" s="84"/>
      <c r="AI723" s="83"/>
      <c r="AJ723" s="83"/>
      <c r="AK723" s="84"/>
      <c r="AL723" s="83"/>
      <c r="AM723" s="83"/>
      <c r="AN723" s="84"/>
      <c r="AO723" s="83"/>
      <c r="AP723" s="83"/>
      <c r="AQ723" s="83"/>
      <c r="AR723" s="83"/>
    </row>
    <row r="724" spans="1:44" x14ac:dyDescent="0.25">
      <c r="A724" s="80"/>
      <c r="B724" s="80"/>
      <c r="C724" s="80"/>
      <c r="D724" s="80"/>
      <c r="E724" s="80"/>
      <c r="F724" s="80"/>
      <c r="G724" s="80"/>
      <c r="H724" s="80"/>
      <c r="I724" s="80"/>
      <c r="J724" s="80"/>
      <c r="K724" s="81"/>
      <c r="L724" s="80"/>
      <c r="M724" s="81"/>
      <c r="N724" s="81"/>
      <c r="O724" s="81"/>
      <c r="P724" s="82"/>
      <c r="Q724" s="82"/>
      <c r="R724" s="82"/>
      <c r="S724" s="81"/>
      <c r="T724" s="81"/>
      <c r="U724" s="80"/>
      <c r="V724" s="80"/>
      <c r="W724" s="83"/>
      <c r="X724" s="83"/>
      <c r="Y724" s="83"/>
      <c r="Z724" s="83"/>
      <c r="AA724" s="83"/>
      <c r="AB724" s="51"/>
      <c r="AC724" s="83"/>
      <c r="AD724" s="83"/>
      <c r="AE724" s="84"/>
      <c r="AF724" s="83"/>
      <c r="AG724" s="83"/>
      <c r="AH724" s="84"/>
      <c r="AI724" s="83"/>
      <c r="AJ724" s="83"/>
      <c r="AK724" s="84"/>
      <c r="AL724" s="83"/>
      <c r="AM724" s="83"/>
      <c r="AN724" s="84"/>
      <c r="AO724" s="83"/>
      <c r="AP724" s="83"/>
      <c r="AQ724" s="83"/>
      <c r="AR724" s="83"/>
    </row>
    <row r="725" spans="1:44" x14ac:dyDescent="0.25">
      <c r="A725" s="80"/>
      <c r="B725" s="80"/>
      <c r="C725" s="80"/>
      <c r="D725" s="80"/>
      <c r="E725" s="80"/>
      <c r="F725" s="80"/>
      <c r="G725" s="80"/>
      <c r="H725" s="80"/>
      <c r="I725" s="80"/>
      <c r="J725" s="80"/>
      <c r="K725" s="81"/>
      <c r="L725" s="80"/>
      <c r="M725" s="81"/>
      <c r="N725" s="81"/>
      <c r="O725" s="81"/>
      <c r="P725" s="82"/>
      <c r="Q725" s="82"/>
      <c r="R725" s="82"/>
      <c r="S725" s="81"/>
      <c r="T725" s="81"/>
      <c r="U725" s="80"/>
      <c r="V725" s="80"/>
      <c r="W725" s="83"/>
      <c r="X725" s="83"/>
      <c r="Y725" s="83"/>
      <c r="Z725" s="83"/>
      <c r="AA725" s="83"/>
      <c r="AB725" s="51"/>
      <c r="AC725" s="83"/>
      <c r="AD725" s="83"/>
      <c r="AE725" s="84"/>
      <c r="AF725" s="83"/>
      <c r="AG725" s="83"/>
      <c r="AH725" s="84"/>
      <c r="AI725" s="83"/>
      <c r="AJ725" s="83"/>
      <c r="AK725" s="84"/>
      <c r="AL725" s="83"/>
      <c r="AM725" s="83"/>
      <c r="AN725" s="84"/>
      <c r="AO725" s="83"/>
      <c r="AP725" s="83"/>
      <c r="AQ725" s="83"/>
      <c r="AR725" s="83"/>
    </row>
    <row r="726" spans="1:44" x14ac:dyDescent="0.25">
      <c r="A726" s="80"/>
      <c r="B726" s="80"/>
      <c r="C726" s="80"/>
      <c r="D726" s="80"/>
      <c r="E726" s="80"/>
      <c r="F726" s="80"/>
      <c r="G726" s="80"/>
      <c r="H726" s="80"/>
      <c r="I726" s="80"/>
      <c r="J726" s="80"/>
      <c r="K726" s="81"/>
      <c r="L726" s="80"/>
      <c r="M726" s="81"/>
      <c r="N726" s="81"/>
      <c r="O726" s="81"/>
      <c r="P726" s="82"/>
      <c r="Q726" s="82"/>
      <c r="R726" s="82"/>
      <c r="S726" s="81"/>
      <c r="T726" s="81"/>
      <c r="U726" s="80"/>
      <c r="V726" s="80"/>
      <c r="W726" s="83"/>
      <c r="X726" s="83"/>
      <c r="Y726" s="83"/>
      <c r="Z726" s="83"/>
      <c r="AA726" s="83"/>
      <c r="AB726" s="51"/>
      <c r="AC726" s="83"/>
      <c r="AD726" s="83"/>
      <c r="AE726" s="84"/>
      <c r="AF726" s="83"/>
      <c r="AG726" s="83"/>
      <c r="AH726" s="84"/>
      <c r="AI726" s="83"/>
      <c r="AJ726" s="83"/>
      <c r="AK726" s="84"/>
      <c r="AL726" s="83"/>
      <c r="AM726" s="83"/>
      <c r="AN726" s="84"/>
      <c r="AO726" s="83"/>
      <c r="AP726" s="83"/>
      <c r="AQ726" s="83"/>
      <c r="AR726" s="83"/>
    </row>
    <row r="727" spans="1:44" x14ac:dyDescent="0.25">
      <c r="A727" s="80"/>
      <c r="B727" s="80"/>
      <c r="C727" s="80"/>
      <c r="D727" s="80"/>
      <c r="E727" s="80"/>
      <c r="F727" s="80"/>
      <c r="G727" s="80"/>
      <c r="H727" s="80"/>
      <c r="I727" s="80"/>
      <c r="J727" s="80"/>
      <c r="K727" s="81"/>
      <c r="L727" s="80"/>
      <c r="M727" s="81"/>
      <c r="N727" s="81"/>
      <c r="O727" s="81"/>
      <c r="P727" s="82"/>
      <c r="Q727" s="82"/>
      <c r="R727" s="82"/>
      <c r="S727" s="81"/>
      <c r="T727" s="81"/>
      <c r="U727" s="80"/>
      <c r="V727" s="80"/>
      <c r="W727" s="83"/>
      <c r="X727" s="83"/>
      <c r="Y727" s="83"/>
      <c r="Z727" s="83"/>
      <c r="AA727" s="83"/>
      <c r="AB727" s="51"/>
      <c r="AC727" s="83"/>
      <c r="AD727" s="83"/>
      <c r="AE727" s="84"/>
      <c r="AF727" s="83"/>
      <c r="AG727" s="83"/>
      <c r="AH727" s="84"/>
      <c r="AI727" s="83"/>
      <c r="AJ727" s="83"/>
      <c r="AK727" s="84"/>
      <c r="AL727" s="83"/>
      <c r="AM727" s="83"/>
      <c r="AN727" s="84"/>
      <c r="AO727" s="83"/>
      <c r="AP727" s="83"/>
      <c r="AQ727" s="83"/>
      <c r="AR727" s="83"/>
    </row>
    <row r="728" spans="1:44" x14ac:dyDescent="0.25">
      <c r="A728" s="80"/>
      <c r="B728" s="80"/>
      <c r="C728" s="80"/>
      <c r="D728" s="80"/>
      <c r="E728" s="80"/>
      <c r="F728" s="80"/>
      <c r="G728" s="80"/>
      <c r="H728" s="80"/>
      <c r="I728" s="80"/>
      <c r="J728" s="80"/>
      <c r="K728" s="81"/>
      <c r="L728" s="80"/>
      <c r="M728" s="81"/>
      <c r="N728" s="81"/>
      <c r="O728" s="81"/>
      <c r="P728" s="82"/>
      <c r="Q728" s="82"/>
      <c r="R728" s="82"/>
      <c r="S728" s="81"/>
      <c r="T728" s="81"/>
      <c r="U728" s="80"/>
      <c r="V728" s="80"/>
      <c r="W728" s="83"/>
      <c r="X728" s="83"/>
      <c r="Y728" s="83"/>
      <c r="Z728" s="83"/>
      <c r="AA728" s="83"/>
      <c r="AB728" s="51"/>
      <c r="AC728" s="83"/>
      <c r="AD728" s="83"/>
      <c r="AE728" s="84"/>
      <c r="AF728" s="83"/>
      <c r="AG728" s="83"/>
      <c r="AH728" s="84"/>
      <c r="AI728" s="83"/>
      <c r="AJ728" s="83"/>
      <c r="AK728" s="84"/>
      <c r="AL728" s="83"/>
      <c r="AM728" s="83"/>
      <c r="AN728" s="84"/>
      <c r="AO728" s="83"/>
      <c r="AP728" s="83"/>
      <c r="AQ728" s="83"/>
      <c r="AR728" s="83"/>
    </row>
    <row r="729" spans="1:44" x14ac:dyDescent="0.25">
      <c r="A729" s="80"/>
      <c r="B729" s="80"/>
      <c r="C729" s="80"/>
      <c r="D729" s="80"/>
      <c r="E729" s="80"/>
      <c r="F729" s="80"/>
      <c r="G729" s="80"/>
      <c r="H729" s="80"/>
      <c r="I729" s="80"/>
      <c r="J729" s="80"/>
      <c r="K729" s="81"/>
      <c r="L729" s="80"/>
      <c r="M729" s="81"/>
      <c r="N729" s="81"/>
      <c r="O729" s="81"/>
      <c r="P729" s="82"/>
      <c r="Q729" s="82"/>
      <c r="R729" s="82"/>
      <c r="S729" s="81"/>
      <c r="T729" s="81"/>
      <c r="U729" s="80"/>
      <c r="V729" s="80"/>
      <c r="W729" s="83"/>
      <c r="X729" s="83"/>
      <c r="Y729" s="83"/>
      <c r="Z729" s="83"/>
      <c r="AA729" s="83"/>
      <c r="AB729" s="51"/>
      <c r="AC729" s="83"/>
      <c r="AD729" s="83"/>
      <c r="AE729" s="84"/>
      <c r="AF729" s="83"/>
      <c r="AG729" s="83"/>
      <c r="AH729" s="84"/>
      <c r="AI729" s="83"/>
      <c r="AJ729" s="83"/>
      <c r="AK729" s="84"/>
      <c r="AL729" s="83"/>
      <c r="AM729" s="83"/>
      <c r="AN729" s="84"/>
      <c r="AO729" s="83"/>
      <c r="AP729" s="83"/>
      <c r="AQ729" s="83"/>
      <c r="AR729" s="83"/>
    </row>
    <row r="730" spans="1:44" x14ac:dyDescent="0.25">
      <c r="A730" s="80"/>
      <c r="B730" s="80"/>
      <c r="C730" s="80"/>
      <c r="D730" s="80"/>
      <c r="E730" s="80"/>
      <c r="F730" s="80"/>
      <c r="G730" s="80"/>
      <c r="H730" s="80"/>
      <c r="I730" s="80"/>
      <c r="J730" s="80"/>
      <c r="K730" s="81"/>
      <c r="L730" s="80"/>
      <c r="M730" s="81"/>
      <c r="N730" s="81"/>
      <c r="O730" s="81"/>
      <c r="P730" s="82"/>
      <c r="Q730" s="82"/>
      <c r="R730" s="82"/>
      <c r="S730" s="81"/>
      <c r="T730" s="81"/>
      <c r="U730" s="80"/>
      <c r="V730" s="80"/>
      <c r="W730" s="83"/>
      <c r="X730" s="83"/>
      <c r="Y730" s="83"/>
      <c r="Z730" s="83"/>
      <c r="AA730" s="83"/>
      <c r="AB730" s="51"/>
      <c r="AC730" s="83"/>
      <c r="AD730" s="83"/>
      <c r="AE730" s="84"/>
      <c r="AF730" s="83"/>
      <c r="AG730" s="83"/>
      <c r="AH730" s="84"/>
      <c r="AI730" s="83"/>
      <c r="AJ730" s="83"/>
      <c r="AK730" s="84"/>
      <c r="AL730" s="83"/>
      <c r="AM730" s="83"/>
      <c r="AN730" s="84"/>
      <c r="AO730" s="83"/>
      <c r="AP730" s="83"/>
      <c r="AQ730" s="83"/>
      <c r="AR730" s="83"/>
    </row>
    <row r="731" spans="1:44" x14ac:dyDescent="0.25">
      <c r="A731" s="80"/>
      <c r="B731" s="80"/>
      <c r="C731" s="80"/>
      <c r="D731" s="80"/>
      <c r="E731" s="80"/>
      <c r="F731" s="80"/>
      <c r="G731" s="80"/>
      <c r="H731" s="80"/>
      <c r="I731" s="80"/>
      <c r="J731" s="80"/>
      <c r="K731" s="81"/>
      <c r="L731" s="80"/>
      <c r="M731" s="81"/>
      <c r="N731" s="81"/>
      <c r="O731" s="81"/>
      <c r="P731" s="82"/>
      <c r="Q731" s="82"/>
      <c r="R731" s="82"/>
      <c r="S731" s="81"/>
      <c r="T731" s="81"/>
      <c r="U731" s="80"/>
      <c r="V731" s="80"/>
      <c r="W731" s="83"/>
      <c r="X731" s="83"/>
      <c r="Y731" s="83"/>
      <c r="Z731" s="83"/>
      <c r="AA731" s="83"/>
      <c r="AB731" s="51"/>
      <c r="AC731" s="83"/>
      <c r="AD731" s="83"/>
      <c r="AE731" s="84"/>
      <c r="AF731" s="83"/>
      <c r="AG731" s="83"/>
      <c r="AH731" s="84"/>
      <c r="AI731" s="83"/>
      <c r="AJ731" s="83"/>
      <c r="AK731" s="84"/>
      <c r="AL731" s="83"/>
      <c r="AM731" s="83"/>
      <c r="AN731" s="84"/>
      <c r="AO731" s="83"/>
      <c r="AP731" s="83"/>
      <c r="AQ731" s="83"/>
      <c r="AR731" s="83"/>
    </row>
    <row r="732" spans="1:44" x14ac:dyDescent="0.25">
      <c r="A732" s="80"/>
      <c r="B732" s="80"/>
      <c r="C732" s="80"/>
      <c r="D732" s="80"/>
      <c r="E732" s="80"/>
      <c r="F732" s="80"/>
      <c r="G732" s="80"/>
      <c r="H732" s="80"/>
      <c r="I732" s="80"/>
      <c r="J732" s="80"/>
      <c r="K732" s="81"/>
      <c r="L732" s="80"/>
      <c r="M732" s="81"/>
      <c r="N732" s="81"/>
      <c r="O732" s="81"/>
      <c r="P732" s="82"/>
      <c r="Q732" s="82"/>
      <c r="R732" s="82"/>
      <c r="S732" s="81"/>
      <c r="T732" s="81"/>
      <c r="U732" s="80"/>
      <c r="V732" s="80"/>
      <c r="W732" s="83"/>
      <c r="X732" s="83"/>
      <c r="Y732" s="83"/>
      <c r="Z732" s="83"/>
      <c r="AA732" s="83"/>
      <c r="AB732" s="51"/>
      <c r="AC732" s="83"/>
      <c r="AD732" s="83"/>
      <c r="AE732" s="84"/>
      <c r="AF732" s="83"/>
      <c r="AG732" s="83"/>
      <c r="AH732" s="84"/>
      <c r="AI732" s="83"/>
      <c r="AJ732" s="83"/>
      <c r="AK732" s="84"/>
      <c r="AL732" s="83"/>
      <c r="AM732" s="83"/>
      <c r="AN732" s="84"/>
      <c r="AO732" s="83"/>
      <c r="AP732" s="83"/>
      <c r="AQ732" s="83"/>
      <c r="AR732" s="83"/>
    </row>
    <row r="733" spans="1:44" x14ac:dyDescent="0.25">
      <c r="A733" s="80"/>
      <c r="B733" s="80"/>
      <c r="C733" s="80"/>
      <c r="D733" s="80"/>
      <c r="E733" s="80"/>
      <c r="F733" s="80"/>
      <c r="G733" s="80"/>
      <c r="H733" s="80"/>
      <c r="I733" s="80"/>
      <c r="J733" s="80"/>
      <c r="K733" s="81"/>
      <c r="L733" s="80"/>
      <c r="M733" s="81"/>
      <c r="N733" s="81"/>
      <c r="O733" s="81"/>
      <c r="P733" s="82"/>
      <c r="Q733" s="82"/>
      <c r="R733" s="82"/>
      <c r="S733" s="81"/>
      <c r="T733" s="81"/>
      <c r="U733" s="80"/>
      <c r="V733" s="80"/>
      <c r="W733" s="83"/>
      <c r="X733" s="83"/>
      <c r="Y733" s="83"/>
      <c r="Z733" s="83"/>
      <c r="AA733" s="83"/>
      <c r="AB733" s="51"/>
      <c r="AC733" s="83"/>
      <c r="AD733" s="83"/>
      <c r="AE733" s="84"/>
      <c r="AF733" s="83"/>
      <c r="AG733" s="83"/>
      <c r="AH733" s="84"/>
      <c r="AI733" s="83"/>
      <c r="AJ733" s="83"/>
      <c r="AK733" s="84"/>
      <c r="AL733" s="83"/>
      <c r="AM733" s="83"/>
      <c r="AN733" s="84"/>
      <c r="AO733" s="83"/>
      <c r="AP733" s="83"/>
      <c r="AQ733" s="83"/>
      <c r="AR733" s="83"/>
    </row>
    <row r="734" spans="1:44" x14ac:dyDescent="0.25">
      <c r="A734" s="80"/>
      <c r="B734" s="80"/>
      <c r="C734" s="80"/>
      <c r="D734" s="80"/>
      <c r="E734" s="80"/>
      <c r="F734" s="80"/>
      <c r="G734" s="80"/>
      <c r="H734" s="80"/>
      <c r="I734" s="80"/>
      <c r="J734" s="80"/>
      <c r="K734" s="81"/>
      <c r="L734" s="80"/>
      <c r="M734" s="81"/>
      <c r="N734" s="81"/>
      <c r="O734" s="81"/>
      <c r="P734" s="82"/>
      <c r="Q734" s="82"/>
      <c r="R734" s="82"/>
      <c r="S734" s="81"/>
      <c r="T734" s="81"/>
      <c r="U734" s="80"/>
      <c r="V734" s="80"/>
      <c r="W734" s="83"/>
      <c r="X734" s="83"/>
      <c r="Y734" s="83"/>
      <c r="Z734" s="83"/>
      <c r="AA734" s="83"/>
      <c r="AB734" s="51"/>
      <c r="AC734" s="83"/>
      <c r="AD734" s="83"/>
      <c r="AE734" s="84"/>
      <c r="AF734" s="83"/>
      <c r="AG734" s="83"/>
      <c r="AH734" s="84"/>
      <c r="AI734" s="83"/>
      <c r="AJ734" s="83"/>
      <c r="AK734" s="84"/>
      <c r="AL734" s="83"/>
      <c r="AM734" s="83"/>
      <c r="AN734" s="84"/>
      <c r="AO734" s="83"/>
      <c r="AP734" s="83"/>
      <c r="AQ734" s="83"/>
      <c r="AR734" s="83"/>
    </row>
    <row r="735" spans="1:44" x14ac:dyDescent="0.25">
      <c r="A735" s="80"/>
      <c r="B735" s="80"/>
      <c r="C735" s="80"/>
      <c r="D735" s="80"/>
      <c r="E735" s="80"/>
      <c r="F735" s="80"/>
      <c r="G735" s="80"/>
      <c r="H735" s="80"/>
      <c r="I735" s="80"/>
      <c r="J735" s="80"/>
      <c r="K735" s="81"/>
      <c r="L735" s="80"/>
      <c r="M735" s="81"/>
      <c r="N735" s="81"/>
      <c r="O735" s="81"/>
      <c r="P735" s="82"/>
      <c r="Q735" s="82"/>
      <c r="R735" s="82"/>
      <c r="S735" s="81"/>
      <c r="T735" s="81"/>
      <c r="U735" s="80"/>
      <c r="V735" s="80"/>
      <c r="W735" s="83"/>
      <c r="X735" s="83"/>
      <c r="Y735" s="83"/>
      <c r="Z735" s="83"/>
      <c r="AA735" s="83"/>
      <c r="AB735" s="51"/>
      <c r="AC735" s="83"/>
      <c r="AD735" s="83"/>
      <c r="AE735" s="84"/>
      <c r="AF735" s="83"/>
      <c r="AG735" s="83"/>
      <c r="AH735" s="84"/>
      <c r="AI735" s="83"/>
      <c r="AJ735" s="83"/>
      <c r="AK735" s="84"/>
      <c r="AL735" s="83"/>
      <c r="AM735" s="83"/>
      <c r="AN735" s="84"/>
      <c r="AO735" s="83"/>
      <c r="AP735" s="83"/>
      <c r="AQ735" s="83"/>
      <c r="AR735" s="83"/>
    </row>
    <row r="736" spans="1:44" x14ac:dyDescent="0.25">
      <c r="A736" s="80"/>
      <c r="B736" s="80"/>
      <c r="C736" s="80"/>
      <c r="D736" s="80"/>
      <c r="E736" s="80"/>
      <c r="F736" s="80"/>
      <c r="G736" s="80"/>
      <c r="H736" s="80"/>
      <c r="I736" s="80"/>
      <c r="J736" s="80"/>
      <c r="K736" s="81"/>
      <c r="L736" s="80"/>
      <c r="M736" s="81"/>
      <c r="N736" s="81"/>
      <c r="O736" s="81"/>
      <c r="P736" s="82"/>
      <c r="Q736" s="82"/>
      <c r="R736" s="82"/>
      <c r="S736" s="81"/>
      <c r="T736" s="81"/>
      <c r="U736" s="80"/>
      <c r="V736" s="80"/>
      <c r="W736" s="83"/>
      <c r="X736" s="83"/>
      <c r="Y736" s="83"/>
      <c r="Z736" s="83"/>
      <c r="AA736" s="83"/>
      <c r="AB736" s="51"/>
      <c r="AC736" s="83"/>
      <c r="AD736" s="83"/>
      <c r="AE736" s="84"/>
      <c r="AF736" s="83"/>
      <c r="AG736" s="83"/>
      <c r="AH736" s="84"/>
      <c r="AI736" s="83"/>
      <c r="AJ736" s="83"/>
      <c r="AK736" s="84"/>
      <c r="AL736" s="83"/>
      <c r="AM736" s="83"/>
      <c r="AN736" s="84"/>
      <c r="AO736" s="83"/>
      <c r="AP736" s="83"/>
      <c r="AQ736" s="83"/>
      <c r="AR736" s="83"/>
    </row>
    <row r="737" spans="1:44" x14ac:dyDescent="0.25">
      <c r="A737" s="80"/>
      <c r="B737" s="80"/>
      <c r="C737" s="80"/>
      <c r="D737" s="80"/>
      <c r="E737" s="80"/>
      <c r="F737" s="80"/>
      <c r="G737" s="80"/>
      <c r="H737" s="80"/>
      <c r="I737" s="80"/>
      <c r="J737" s="80"/>
      <c r="K737" s="81"/>
      <c r="L737" s="80"/>
      <c r="M737" s="81"/>
      <c r="N737" s="81"/>
      <c r="O737" s="81"/>
      <c r="P737" s="82"/>
      <c r="Q737" s="82"/>
      <c r="R737" s="82"/>
      <c r="S737" s="81"/>
      <c r="T737" s="81"/>
      <c r="U737" s="80"/>
      <c r="V737" s="80"/>
      <c r="W737" s="83"/>
      <c r="X737" s="83"/>
      <c r="Y737" s="83"/>
      <c r="Z737" s="83"/>
      <c r="AA737" s="83"/>
      <c r="AB737" s="51"/>
      <c r="AC737" s="83"/>
      <c r="AD737" s="83"/>
      <c r="AE737" s="84"/>
      <c r="AF737" s="83"/>
      <c r="AG737" s="83"/>
      <c r="AH737" s="84"/>
      <c r="AI737" s="83"/>
      <c r="AJ737" s="83"/>
      <c r="AK737" s="84"/>
      <c r="AL737" s="83"/>
      <c r="AM737" s="83"/>
      <c r="AN737" s="84"/>
      <c r="AO737" s="83"/>
      <c r="AP737" s="83"/>
      <c r="AQ737" s="83"/>
      <c r="AR737" s="83"/>
    </row>
    <row r="738" spans="1:44" x14ac:dyDescent="0.25">
      <c r="A738" s="80"/>
      <c r="B738" s="80"/>
      <c r="C738" s="80"/>
      <c r="D738" s="80"/>
      <c r="E738" s="80"/>
      <c r="F738" s="80"/>
      <c r="G738" s="80"/>
      <c r="H738" s="80"/>
      <c r="I738" s="80"/>
      <c r="J738" s="80"/>
      <c r="K738" s="81"/>
      <c r="L738" s="80"/>
      <c r="M738" s="81"/>
      <c r="N738" s="81"/>
      <c r="O738" s="81"/>
      <c r="P738" s="82"/>
      <c r="Q738" s="82"/>
      <c r="R738" s="82"/>
      <c r="S738" s="81"/>
      <c r="T738" s="81"/>
      <c r="U738" s="80"/>
      <c r="V738" s="80"/>
      <c r="W738" s="83"/>
      <c r="X738" s="83"/>
      <c r="Y738" s="83"/>
      <c r="Z738" s="83"/>
      <c r="AA738" s="83"/>
      <c r="AB738" s="51"/>
      <c r="AC738" s="83"/>
      <c r="AD738" s="83"/>
      <c r="AE738" s="84"/>
      <c r="AF738" s="83"/>
      <c r="AG738" s="83"/>
      <c r="AH738" s="84"/>
      <c r="AI738" s="83"/>
      <c r="AJ738" s="83"/>
      <c r="AK738" s="84"/>
      <c r="AL738" s="83"/>
      <c r="AM738" s="83"/>
      <c r="AN738" s="84"/>
      <c r="AO738" s="83"/>
      <c r="AP738" s="83"/>
      <c r="AQ738" s="83"/>
      <c r="AR738" s="83"/>
    </row>
    <row r="739" spans="1:44" x14ac:dyDescent="0.25">
      <c r="A739" s="80"/>
      <c r="B739" s="80"/>
      <c r="C739" s="80"/>
      <c r="D739" s="80"/>
      <c r="E739" s="80"/>
      <c r="F739" s="80"/>
      <c r="G739" s="80"/>
      <c r="H739" s="80"/>
      <c r="I739" s="80"/>
      <c r="J739" s="80"/>
      <c r="K739" s="81"/>
      <c r="L739" s="80"/>
      <c r="M739" s="81"/>
      <c r="N739" s="81"/>
      <c r="O739" s="81"/>
      <c r="P739" s="82"/>
      <c r="Q739" s="82"/>
      <c r="R739" s="82"/>
      <c r="S739" s="81"/>
      <c r="T739" s="81"/>
      <c r="U739" s="80"/>
      <c r="V739" s="80"/>
      <c r="W739" s="83"/>
      <c r="X739" s="83"/>
      <c r="Y739" s="83"/>
      <c r="Z739" s="83"/>
      <c r="AA739" s="83"/>
      <c r="AB739" s="51"/>
      <c r="AC739" s="83"/>
      <c r="AD739" s="83"/>
      <c r="AE739" s="84"/>
      <c r="AF739" s="83"/>
      <c r="AG739" s="83"/>
      <c r="AH739" s="84"/>
      <c r="AI739" s="83"/>
      <c r="AJ739" s="83"/>
      <c r="AK739" s="84"/>
      <c r="AL739" s="83"/>
      <c r="AM739" s="83"/>
      <c r="AN739" s="84"/>
      <c r="AO739" s="83"/>
      <c r="AP739" s="83"/>
      <c r="AQ739" s="83"/>
      <c r="AR739" s="83"/>
    </row>
    <row r="740" spans="1:44" x14ac:dyDescent="0.25">
      <c r="A740" s="80"/>
      <c r="B740" s="80"/>
      <c r="C740" s="80"/>
      <c r="D740" s="80"/>
      <c r="E740" s="80"/>
      <c r="F740" s="80"/>
      <c r="G740" s="80"/>
      <c r="H740" s="80"/>
      <c r="I740" s="80"/>
      <c r="J740" s="80"/>
      <c r="K740" s="81"/>
      <c r="L740" s="80"/>
      <c r="M740" s="81"/>
      <c r="N740" s="81"/>
      <c r="O740" s="81"/>
      <c r="P740" s="82"/>
      <c r="Q740" s="82"/>
      <c r="R740" s="82"/>
      <c r="S740" s="81"/>
      <c r="T740" s="81"/>
      <c r="U740" s="80"/>
      <c r="V740" s="80"/>
      <c r="W740" s="83"/>
      <c r="X740" s="83"/>
      <c r="Y740" s="83"/>
      <c r="Z740" s="83"/>
      <c r="AA740" s="83"/>
      <c r="AB740" s="51"/>
      <c r="AC740" s="83"/>
      <c r="AD740" s="83"/>
      <c r="AE740" s="84"/>
      <c r="AF740" s="83"/>
      <c r="AG740" s="83"/>
      <c r="AH740" s="84"/>
      <c r="AI740" s="83"/>
      <c r="AJ740" s="83"/>
      <c r="AK740" s="84"/>
      <c r="AL740" s="83"/>
      <c r="AM740" s="83"/>
      <c r="AN740" s="84"/>
      <c r="AO740" s="83"/>
      <c r="AP740" s="83"/>
      <c r="AQ740" s="83"/>
      <c r="AR740" s="83"/>
    </row>
    <row r="741" spans="1:44" x14ac:dyDescent="0.25">
      <c r="A741" s="80"/>
      <c r="B741" s="80"/>
      <c r="C741" s="80"/>
      <c r="D741" s="80"/>
      <c r="E741" s="80"/>
      <c r="F741" s="80"/>
      <c r="G741" s="80"/>
      <c r="H741" s="80"/>
      <c r="I741" s="80"/>
      <c r="J741" s="80"/>
      <c r="K741" s="81"/>
      <c r="L741" s="80"/>
      <c r="M741" s="81"/>
      <c r="N741" s="81"/>
      <c r="O741" s="81"/>
      <c r="P741" s="82"/>
      <c r="Q741" s="82"/>
      <c r="R741" s="82"/>
      <c r="S741" s="81"/>
      <c r="T741" s="81"/>
      <c r="U741" s="80"/>
      <c r="V741" s="80"/>
      <c r="W741" s="83"/>
      <c r="X741" s="83"/>
      <c r="Y741" s="83"/>
      <c r="Z741" s="83"/>
      <c r="AA741" s="83"/>
      <c r="AB741" s="51"/>
      <c r="AC741" s="83"/>
      <c r="AD741" s="83"/>
      <c r="AE741" s="84"/>
      <c r="AF741" s="83"/>
      <c r="AG741" s="83"/>
      <c r="AH741" s="84"/>
      <c r="AI741" s="83"/>
      <c r="AJ741" s="83"/>
      <c r="AK741" s="84"/>
      <c r="AL741" s="83"/>
      <c r="AM741" s="83"/>
      <c r="AN741" s="84"/>
      <c r="AO741" s="83"/>
      <c r="AP741" s="83"/>
      <c r="AQ741" s="83"/>
      <c r="AR741" s="83"/>
    </row>
    <row r="742" spans="1:44" x14ac:dyDescent="0.25">
      <c r="A742" s="80"/>
      <c r="B742" s="80"/>
      <c r="C742" s="80"/>
      <c r="D742" s="80"/>
      <c r="E742" s="80"/>
      <c r="F742" s="80"/>
      <c r="G742" s="80"/>
      <c r="H742" s="80"/>
      <c r="I742" s="80"/>
      <c r="J742" s="80"/>
      <c r="K742" s="81"/>
      <c r="L742" s="80"/>
      <c r="M742" s="81"/>
      <c r="N742" s="81"/>
      <c r="O742" s="81"/>
      <c r="P742" s="82"/>
      <c r="Q742" s="82"/>
      <c r="R742" s="82"/>
      <c r="S742" s="81"/>
      <c r="T742" s="81"/>
      <c r="U742" s="80"/>
      <c r="V742" s="80"/>
      <c r="W742" s="83"/>
      <c r="X742" s="83"/>
      <c r="Y742" s="83"/>
      <c r="Z742" s="83"/>
      <c r="AA742" s="83"/>
      <c r="AB742" s="51"/>
      <c r="AC742" s="83"/>
      <c r="AD742" s="83"/>
      <c r="AE742" s="84"/>
      <c r="AF742" s="83"/>
      <c r="AG742" s="83"/>
      <c r="AH742" s="84"/>
      <c r="AI742" s="83"/>
      <c r="AJ742" s="83"/>
      <c r="AK742" s="84"/>
      <c r="AL742" s="83"/>
      <c r="AM742" s="83"/>
      <c r="AN742" s="84"/>
      <c r="AO742" s="83"/>
      <c r="AP742" s="83"/>
      <c r="AQ742" s="83"/>
      <c r="AR742" s="83"/>
    </row>
    <row r="743" spans="1:44" x14ac:dyDescent="0.25">
      <c r="A743" s="80"/>
      <c r="B743" s="80"/>
      <c r="C743" s="80"/>
      <c r="D743" s="80"/>
      <c r="E743" s="80"/>
      <c r="F743" s="80"/>
      <c r="G743" s="80"/>
      <c r="H743" s="80"/>
      <c r="I743" s="80"/>
      <c r="J743" s="80"/>
      <c r="K743" s="81"/>
      <c r="L743" s="80"/>
      <c r="M743" s="81"/>
      <c r="N743" s="81"/>
      <c r="O743" s="81"/>
      <c r="P743" s="82"/>
      <c r="Q743" s="82"/>
      <c r="R743" s="82"/>
      <c r="S743" s="81"/>
      <c r="T743" s="81"/>
      <c r="U743" s="80"/>
      <c r="V743" s="80"/>
      <c r="W743" s="83"/>
      <c r="X743" s="83"/>
      <c r="Y743" s="83"/>
      <c r="Z743" s="83"/>
      <c r="AA743" s="83"/>
      <c r="AB743" s="51"/>
      <c r="AC743" s="83"/>
      <c r="AD743" s="83"/>
      <c r="AE743" s="84"/>
      <c r="AF743" s="83"/>
      <c r="AG743" s="83"/>
      <c r="AH743" s="84"/>
      <c r="AI743" s="83"/>
      <c r="AJ743" s="83"/>
      <c r="AK743" s="84"/>
      <c r="AL743" s="83"/>
      <c r="AM743" s="83"/>
      <c r="AN743" s="84"/>
      <c r="AO743" s="83"/>
      <c r="AP743" s="83"/>
      <c r="AQ743" s="83"/>
      <c r="AR743" s="83"/>
    </row>
    <row r="744" spans="1:44" x14ac:dyDescent="0.25">
      <c r="A744" s="80"/>
      <c r="B744" s="80"/>
      <c r="C744" s="80"/>
      <c r="D744" s="80"/>
      <c r="E744" s="80"/>
      <c r="F744" s="80"/>
      <c r="G744" s="80"/>
      <c r="H744" s="80"/>
      <c r="I744" s="80"/>
      <c r="J744" s="80"/>
      <c r="K744" s="81"/>
      <c r="L744" s="80"/>
      <c r="M744" s="81"/>
      <c r="N744" s="81"/>
      <c r="O744" s="81"/>
      <c r="P744" s="82"/>
      <c r="Q744" s="82"/>
      <c r="R744" s="82"/>
      <c r="S744" s="81"/>
      <c r="T744" s="81"/>
      <c r="U744" s="80"/>
      <c r="V744" s="80"/>
      <c r="W744" s="83"/>
      <c r="X744" s="83"/>
      <c r="Y744" s="83"/>
      <c r="Z744" s="83"/>
      <c r="AA744" s="83"/>
      <c r="AB744" s="51"/>
      <c r="AC744" s="83"/>
      <c r="AD744" s="83"/>
      <c r="AE744" s="84"/>
      <c r="AF744" s="83"/>
      <c r="AG744" s="83"/>
      <c r="AH744" s="84"/>
      <c r="AI744" s="83"/>
      <c r="AJ744" s="83"/>
      <c r="AK744" s="84"/>
      <c r="AL744" s="83"/>
      <c r="AM744" s="83"/>
      <c r="AN744" s="84"/>
      <c r="AO744" s="83"/>
      <c r="AP744" s="83"/>
      <c r="AQ744" s="83"/>
      <c r="AR744" s="83"/>
    </row>
    <row r="745" spans="1:44" x14ac:dyDescent="0.25">
      <c r="A745" s="80"/>
      <c r="B745" s="80"/>
      <c r="C745" s="80"/>
      <c r="D745" s="80"/>
      <c r="E745" s="80"/>
      <c r="F745" s="80"/>
      <c r="G745" s="80"/>
      <c r="H745" s="80"/>
      <c r="I745" s="80"/>
      <c r="J745" s="80"/>
      <c r="K745" s="81"/>
      <c r="L745" s="80"/>
      <c r="M745" s="81"/>
      <c r="N745" s="81"/>
      <c r="O745" s="81"/>
      <c r="P745" s="82"/>
      <c r="Q745" s="82"/>
      <c r="R745" s="82"/>
      <c r="S745" s="81"/>
      <c r="T745" s="81"/>
      <c r="U745" s="80"/>
      <c r="V745" s="80"/>
      <c r="W745" s="83"/>
      <c r="X745" s="83"/>
      <c r="Y745" s="83"/>
      <c r="Z745" s="83"/>
      <c r="AA745" s="83"/>
      <c r="AB745" s="51"/>
      <c r="AC745" s="83"/>
      <c r="AD745" s="83"/>
      <c r="AE745" s="84"/>
      <c r="AF745" s="83"/>
      <c r="AG745" s="83"/>
      <c r="AH745" s="84"/>
      <c r="AI745" s="83"/>
      <c r="AJ745" s="83"/>
      <c r="AK745" s="84"/>
      <c r="AL745" s="83"/>
      <c r="AM745" s="83"/>
      <c r="AN745" s="84"/>
      <c r="AO745" s="83"/>
      <c r="AP745" s="83"/>
      <c r="AQ745" s="83"/>
      <c r="AR745" s="83"/>
    </row>
    <row r="746" spans="1:44" x14ac:dyDescent="0.25">
      <c r="A746" s="80"/>
      <c r="B746" s="80"/>
      <c r="C746" s="80"/>
      <c r="D746" s="80"/>
      <c r="E746" s="80"/>
      <c r="F746" s="80"/>
      <c r="G746" s="80"/>
      <c r="H746" s="80"/>
      <c r="I746" s="80"/>
      <c r="J746" s="80"/>
      <c r="K746" s="81"/>
      <c r="L746" s="80"/>
      <c r="M746" s="81"/>
      <c r="N746" s="81"/>
      <c r="O746" s="81"/>
      <c r="P746" s="82"/>
      <c r="Q746" s="82"/>
      <c r="R746" s="82"/>
      <c r="S746" s="81"/>
      <c r="T746" s="81"/>
      <c r="U746" s="80"/>
      <c r="V746" s="80"/>
      <c r="W746" s="83"/>
      <c r="X746" s="83"/>
      <c r="Y746" s="83"/>
      <c r="Z746" s="83"/>
      <c r="AA746" s="83"/>
      <c r="AB746" s="51"/>
      <c r="AC746" s="83"/>
      <c r="AD746" s="83"/>
      <c r="AE746" s="84"/>
      <c r="AF746" s="83"/>
      <c r="AG746" s="83"/>
      <c r="AH746" s="84"/>
      <c r="AI746" s="83"/>
      <c r="AJ746" s="83"/>
      <c r="AK746" s="84"/>
      <c r="AL746" s="83"/>
      <c r="AM746" s="83"/>
      <c r="AN746" s="84"/>
      <c r="AO746" s="83"/>
      <c r="AP746" s="83"/>
      <c r="AQ746" s="83"/>
      <c r="AR746" s="83"/>
    </row>
    <row r="747" spans="1:44" x14ac:dyDescent="0.25">
      <c r="A747" s="80"/>
      <c r="B747" s="80"/>
      <c r="C747" s="80"/>
      <c r="D747" s="80"/>
      <c r="E747" s="80"/>
      <c r="F747" s="80"/>
      <c r="G747" s="80"/>
      <c r="H747" s="80"/>
      <c r="I747" s="80"/>
      <c r="J747" s="80"/>
      <c r="K747" s="81"/>
      <c r="L747" s="80"/>
      <c r="M747" s="81"/>
      <c r="N747" s="81"/>
      <c r="O747" s="81"/>
      <c r="P747" s="82"/>
      <c r="Q747" s="82"/>
      <c r="R747" s="82"/>
      <c r="S747" s="81"/>
      <c r="T747" s="81"/>
      <c r="U747" s="80"/>
      <c r="V747" s="80"/>
      <c r="W747" s="83"/>
      <c r="X747" s="83"/>
      <c r="Y747" s="83"/>
      <c r="Z747" s="83"/>
      <c r="AA747" s="83"/>
      <c r="AB747" s="51"/>
      <c r="AC747" s="83"/>
      <c r="AD747" s="83"/>
      <c r="AE747" s="84"/>
      <c r="AF747" s="83"/>
      <c r="AG747" s="83"/>
      <c r="AH747" s="84"/>
      <c r="AI747" s="83"/>
      <c r="AJ747" s="83"/>
      <c r="AK747" s="84"/>
      <c r="AL747" s="83"/>
      <c r="AM747" s="83"/>
      <c r="AN747" s="84"/>
      <c r="AO747" s="83"/>
      <c r="AP747" s="83"/>
      <c r="AQ747" s="83"/>
      <c r="AR747" s="83"/>
    </row>
    <row r="748" spans="1:44" x14ac:dyDescent="0.25">
      <c r="A748" s="80"/>
      <c r="B748" s="80"/>
      <c r="C748" s="80"/>
      <c r="D748" s="80"/>
      <c r="E748" s="80"/>
      <c r="F748" s="80"/>
      <c r="G748" s="80"/>
      <c r="H748" s="80"/>
      <c r="I748" s="80"/>
      <c r="J748" s="80"/>
      <c r="K748" s="81"/>
      <c r="L748" s="80"/>
      <c r="M748" s="81"/>
      <c r="N748" s="81"/>
      <c r="O748" s="81"/>
      <c r="P748" s="82"/>
      <c r="Q748" s="82"/>
      <c r="R748" s="82"/>
      <c r="S748" s="81"/>
      <c r="T748" s="81"/>
      <c r="U748" s="80"/>
      <c r="V748" s="80"/>
      <c r="W748" s="83"/>
      <c r="X748" s="83"/>
      <c r="Y748" s="83"/>
      <c r="Z748" s="83"/>
      <c r="AA748" s="83"/>
      <c r="AB748" s="51"/>
      <c r="AC748" s="83"/>
      <c r="AD748" s="83"/>
      <c r="AE748" s="84"/>
      <c r="AF748" s="83"/>
      <c r="AG748" s="83"/>
      <c r="AH748" s="84"/>
      <c r="AI748" s="83"/>
      <c r="AJ748" s="83"/>
      <c r="AK748" s="84"/>
      <c r="AL748" s="83"/>
      <c r="AM748" s="83"/>
      <c r="AN748" s="84"/>
      <c r="AO748" s="83"/>
      <c r="AP748" s="83"/>
      <c r="AQ748" s="83"/>
      <c r="AR748" s="83"/>
    </row>
    <row r="749" spans="1:44" x14ac:dyDescent="0.25">
      <c r="A749" s="80"/>
      <c r="B749" s="80"/>
      <c r="C749" s="80"/>
      <c r="D749" s="80"/>
      <c r="E749" s="80"/>
      <c r="F749" s="80"/>
      <c r="G749" s="80"/>
      <c r="H749" s="80"/>
      <c r="I749" s="80"/>
      <c r="J749" s="80"/>
      <c r="K749" s="81"/>
      <c r="L749" s="80"/>
      <c r="M749" s="81"/>
      <c r="N749" s="81"/>
      <c r="O749" s="81"/>
      <c r="P749" s="82"/>
      <c r="Q749" s="82"/>
      <c r="R749" s="82"/>
      <c r="S749" s="81"/>
      <c r="T749" s="81"/>
      <c r="U749" s="80"/>
      <c r="V749" s="80"/>
      <c r="W749" s="83"/>
      <c r="X749" s="83"/>
      <c r="Y749" s="83"/>
      <c r="Z749" s="83"/>
      <c r="AA749" s="83"/>
      <c r="AB749" s="51"/>
      <c r="AC749" s="83"/>
      <c r="AD749" s="83"/>
      <c r="AE749" s="84"/>
      <c r="AF749" s="83"/>
      <c r="AG749" s="83"/>
      <c r="AH749" s="84"/>
      <c r="AI749" s="83"/>
      <c r="AJ749" s="83"/>
      <c r="AK749" s="84"/>
      <c r="AL749" s="83"/>
      <c r="AM749" s="83"/>
      <c r="AN749" s="84"/>
      <c r="AO749" s="83"/>
      <c r="AP749" s="83"/>
      <c r="AQ749" s="83"/>
      <c r="AR749" s="83"/>
    </row>
    <row r="750" spans="1:44" x14ac:dyDescent="0.25">
      <c r="A750" s="80"/>
      <c r="B750" s="80"/>
      <c r="C750" s="80"/>
      <c r="D750" s="80"/>
      <c r="E750" s="80"/>
      <c r="F750" s="80"/>
      <c r="G750" s="80"/>
      <c r="H750" s="80"/>
      <c r="I750" s="80"/>
      <c r="J750" s="80"/>
      <c r="K750" s="81"/>
      <c r="L750" s="80"/>
      <c r="M750" s="81"/>
      <c r="N750" s="81"/>
      <c r="O750" s="81"/>
      <c r="P750" s="82"/>
      <c r="Q750" s="82"/>
      <c r="R750" s="82"/>
      <c r="S750" s="81"/>
      <c r="T750" s="81"/>
      <c r="U750" s="80"/>
      <c r="V750" s="80"/>
      <c r="W750" s="83"/>
      <c r="X750" s="83"/>
      <c r="Y750" s="83"/>
      <c r="Z750" s="83"/>
      <c r="AA750" s="83"/>
      <c r="AB750" s="51"/>
      <c r="AC750" s="83"/>
      <c r="AD750" s="83"/>
      <c r="AE750" s="84"/>
      <c r="AF750" s="83"/>
      <c r="AG750" s="83"/>
      <c r="AH750" s="84"/>
      <c r="AI750" s="83"/>
      <c r="AJ750" s="83"/>
      <c r="AK750" s="84"/>
      <c r="AL750" s="83"/>
      <c r="AM750" s="83"/>
      <c r="AN750" s="84"/>
      <c r="AO750" s="83"/>
      <c r="AP750" s="83"/>
      <c r="AQ750" s="83"/>
      <c r="AR750" s="83"/>
    </row>
    <row r="751" spans="1:44" x14ac:dyDescent="0.25">
      <c r="A751" s="80"/>
      <c r="B751" s="80"/>
      <c r="C751" s="80"/>
      <c r="D751" s="80"/>
      <c r="E751" s="80"/>
      <c r="F751" s="80"/>
      <c r="G751" s="80"/>
      <c r="H751" s="80"/>
      <c r="I751" s="80"/>
      <c r="J751" s="80"/>
      <c r="K751" s="81"/>
      <c r="L751" s="80"/>
      <c r="M751" s="81"/>
      <c r="N751" s="81"/>
      <c r="O751" s="81"/>
      <c r="P751" s="82"/>
      <c r="Q751" s="82"/>
      <c r="R751" s="82"/>
      <c r="S751" s="81"/>
      <c r="T751" s="81"/>
      <c r="U751" s="80"/>
      <c r="V751" s="80"/>
      <c r="W751" s="83"/>
      <c r="X751" s="83"/>
      <c r="Y751" s="83"/>
      <c r="Z751" s="83"/>
      <c r="AA751" s="83"/>
      <c r="AB751" s="51"/>
      <c r="AC751" s="83"/>
      <c r="AD751" s="83"/>
      <c r="AE751" s="84"/>
      <c r="AF751" s="83"/>
      <c r="AG751" s="83"/>
      <c r="AH751" s="84"/>
      <c r="AI751" s="83"/>
      <c r="AJ751" s="83"/>
      <c r="AK751" s="84"/>
      <c r="AL751" s="83"/>
      <c r="AM751" s="83"/>
      <c r="AN751" s="84"/>
      <c r="AO751" s="83"/>
      <c r="AP751" s="83"/>
      <c r="AQ751" s="83"/>
      <c r="AR751" s="83"/>
    </row>
    <row r="752" spans="1:44" x14ac:dyDescent="0.25">
      <c r="A752" s="80"/>
      <c r="B752" s="80"/>
      <c r="C752" s="80"/>
      <c r="D752" s="80"/>
      <c r="E752" s="80"/>
      <c r="F752" s="80"/>
      <c r="G752" s="80"/>
      <c r="H752" s="80"/>
      <c r="I752" s="80"/>
      <c r="J752" s="80"/>
      <c r="K752" s="81"/>
      <c r="L752" s="80"/>
      <c r="M752" s="81"/>
      <c r="N752" s="81"/>
      <c r="O752" s="81"/>
      <c r="P752" s="82"/>
      <c r="Q752" s="82"/>
      <c r="R752" s="82"/>
      <c r="S752" s="81"/>
      <c r="T752" s="81"/>
      <c r="U752" s="80"/>
      <c r="V752" s="80"/>
      <c r="W752" s="83"/>
      <c r="X752" s="83"/>
      <c r="Y752" s="83"/>
      <c r="Z752" s="83"/>
      <c r="AA752" s="83"/>
      <c r="AB752" s="51"/>
      <c r="AC752" s="83"/>
      <c r="AD752" s="83"/>
      <c r="AE752" s="84"/>
      <c r="AF752" s="83"/>
      <c r="AG752" s="83"/>
      <c r="AH752" s="84"/>
      <c r="AI752" s="83"/>
      <c r="AJ752" s="83"/>
      <c r="AK752" s="84"/>
      <c r="AL752" s="83"/>
      <c r="AM752" s="83"/>
      <c r="AN752" s="84"/>
      <c r="AO752" s="83"/>
      <c r="AP752" s="83"/>
      <c r="AQ752" s="83"/>
      <c r="AR752" s="83"/>
    </row>
    <row r="753" spans="1:44" x14ac:dyDescent="0.25">
      <c r="A753" s="80"/>
      <c r="B753" s="80"/>
      <c r="C753" s="80"/>
      <c r="D753" s="80"/>
      <c r="E753" s="80"/>
      <c r="F753" s="80"/>
      <c r="G753" s="80"/>
      <c r="H753" s="80"/>
      <c r="I753" s="80"/>
      <c r="J753" s="80"/>
      <c r="K753" s="81"/>
      <c r="L753" s="80"/>
      <c r="M753" s="81"/>
      <c r="N753" s="81"/>
      <c r="O753" s="81"/>
      <c r="P753" s="82"/>
      <c r="Q753" s="82"/>
      <c r="R753" s="82"/>
      <c r="S753" s="81"/>
      <c r="T753" s="81"/>
      <c r="U753" s="80"/>
      <c r="V753" s="80"/>
      <c r="W753" s="83"/>
      <c r="X753" s="83"/>
      <c r="Y753" s="83"/>
      <c r="Z753" s="83"/>
      <c r="AA753" s="83"/>
      <c r="AB753" s="51"/>
      <c r="AC753" s="83"/>
      <c r="AD753" s="83"/>
      <c r="AE753" s="84"/>
      <c r="AF753" s="83"/>
      <c r="AG753" s="83"/>
      <c r="AH753" s="84"/>
      <c r="AI753" s="83"/>
      <c r="AJ753" s="83"/>
      <c r="AK753" s="84"/>
      <c r="AL753" s="83"/>
      <c r="AM753" s="83"/>
      <c r="AN753" s="84"/>
      <c r="AO753" s="83"/>
      <c r="AP753" s="83"/>
      <c r="AQ753" s="83"/>
      <c r="AR753" s="83"/>
    </row>
    <row r="754" spans="1:44" x14ac:dyDescent="0.25">
      <c r="A754" s="80"/>
      <c r="B754" s="80"/>
      <c r="C754" s="80"/>
      <c r="D754" s="80"/>
      <c r="E754" s="80"/>
      <c r="F754" s="80"/>
      <c r="G754" s="80"/>
      <c r="H754" s="80"/>
      <c r="I754" s="80"/>
      <c r="J754" s="80"/>
      <c r="K754" s="81"/>
      <c r="L754" s="80"/>
      <c r="M754" s="81"/>
      <c r="N754" s="81"/>
      <c r="O754" s="81"/>
      <c r="P754" s="82"/>
      <c r="Q754" s="82"/>
      <c r="R754" s="82"/>
      <c r="S754" s="81"/>
      <c r="T754" s="81"/>
      <c r="U754" s="80"/>
      <c r="V754" s="80"/>
      <c r="W754" s="83"/>
      <c r="X754" s="83"/>
      <c r="Y754" s="83"/>
      <c r="Z754" s="83"/>
      <c r="AA754" s="83"/>
      <c r="AB754" s="51"/>
      <c r="AC754" s="83"/>
      <c r="AD754" s="83"/>
      <c r="AE754" s="84"/>
      <c r="AF754" s="83"/>
      <c r="AG754" s="83"/>
      <c r="AH754" s="84"/>
      <c r="AI754" s="83"/>
      <c r="AJ754" s="83"/>
      <c r="AK754" s="84"/>
      <c r="AL754" s="83"/>
      <c r="AM754" s="83"/>
      <c r="AN754" s="84"/>
      <c r="AO754" s="83"/>
      <c r="AP754" s="83"/>
      <c r="AQ754" s="83"/>
      <c r="AR754" s="83"/>
    </row>
    <row r="755" spans="1:44" x14ac:dyDescent="0.25">
      <c r="A755" s="80"/>
      <c r="B755" s="80"/>
      <c r="C755" s="80"/>
      <c r="D755" s="80"/>
      <c r="E755" s="80"/>
      <c r="F755" s="80"/>
      <c r="G755" s="80"/>
      <c r="H755" s="80"/>
      <c r="I755" s="80"/>
      <c r="J755" s="80"/>
      <c r="K755" s="81"/>
      <c r="L755" s="80"/>
      <c r="M755" s="81"/>
      <c r="N755" s="81"/>
      <c r="O755" s="81"/>
      <c r="P755" s="82"/>
      <c r="Q755" s="82"/>
      <c r="R755" s="82"/>
      <c r="S755" s="81"/>
      <c r="T755" s="81"/>
      <c r="U755" s="80"/>
      <c r="V755" s="80"/>
      <c r="W755" s="83"/>
      <c r="X755" s="83"/>
      <c r="Y755" s="83"/>
      <c r="Z755" s="83"/>
      <c r="AA755" s="83"/>
      <c r="AB755" s="51"/>
      <c r="AC755" s="83"/>
      <c r="AD755" s="83"/>
      <c r="AE755" s="84"/>
      <c r="AF755" s="83"/>
      <c r="AG755" s="83"/>
      <c r="AH755" s="84"/>
      <c r="AI755" s="83"/>
      <c r="AJ755" s="83"/>
      <c r="AK755" s="84"/>
      <c r="AL755" s="83"/>
      <c r="AM755" s="83"/>
      <c r="AN755" s="84"/>
      <c r="AO755" s="83"/>
      <c r="AP755" s="83"/>
      <c r="AQ755" s="83"/>
      <c r="AR755" s="83"/>
    </row>
    <row r="756" spans="1:44" x14ac:dyDescent="0.25">
      <c r="A756" s="80"/>
      <c r="B756" s="80"/>
      <c r="C756" s="80"/>
      <c r="D756" s="80"/>
      <c r="E756" s="80"/>
      <c r="F756" s="80"/>
      <c r="G756" s="80"/>
      <c r="H756" s="80"/>
      <c r="I756" s="80"/>
      <c r="J756" s="80"/>
      <c r="K756" s="81"/>
      <c r="L756" s="80"/>
      <c r="M756" s="81"/>
      <c r="N756" s="81"/>
      <c r="O756" s="81"/>
      <c r="P756" s="82"/>
      <c r="Q756" s="82"/>
      <c r="R756" s="82"/>
      <c r="S756" s="81"/>
      <c r="T756" s="81"/>
      <c r="U756" s="80"/>
      <c r="V756" s="80"/>
      <c r="W756" s="83"/>
      <c r="X756" s="83"/>
      <c r="Y756" s="83"/>
      <c r="Z756" s="83"/>
      <c r="AA756" s="83"/>
      <c r="AB756" s="51"/>
      <c r="AC756" s="83"/>
      <c r="AD756" s="83"/>
      <c r="AE756" s="84"/>
      <c r="AF756" s="83"/>
      <c r="AG756" s="83"/>
      <c r="AH756" s="84"/>
      <c r="AI756" s="83"/>
      <c r="AJ756" s="83"/>
      <c r="AK756" s="84"/>
      <c r="AL756" s="83"/>
      <c r="AM756" s="83"/>
      <c r="AN756" s="84"/>
      <c r="AO756" s="83"/>
      <c r="AP756" s="83"/>
      <c r="AQ756" s="83"/>
      <c r="AR756" s="83"/>
    </row>
    <row r="757" spans="1:44" x14ac:dyDescent="0.25">
      <c r="A757" s="80"/>
      <c r="B757" s="80"/>
      <c r="C757" s="80"/>
      <c r="D757" s="80"/>
      <c r="E757" s="80"/>
      <c r="F757" s="80"/>
      <c r="G757" s="80"/>
      <c r="H757" s="80"/>
      <c r="I757" s="80"/>
      <c r="J757" s="80"/>
      <c r="K757" s="81"/>
      <c r="L757" s="80"/>
      <c r="M757" s="81"/>
      <c r="N757" s="81"/>
      <c r="O757" s="81"/>
      <c r="P757" s="82"/>
      <c r="Q757" s="82"/>
      <c r="R757" s="82"/>
      <c r="S757" s="81"/>
      <c r="T757" s="81"/>
      <c r="U757" s="80"/>
      <c r="V757" s="80"/>
      <c r="W757" s="83"/>
      <c r="X757" s="83"/>
      <c r="Y757" s="83"/>
      <c r="Z757" s="83"/>
      <c r="AA757" s="83"/>
      <c r="AB757" s="51"/>
      <c r="AC757" s="83"/>
      <c r="AD757" s="83"/>
      <c r="AE757" s="84"/>
      <c r="AF757" s="83"/>
      <c r="AG757" s="83"/>
      <c r="AH757" s="84"/>
      <c r="AI757" s="83"/>
      <c r="AJ757" s="83"/>
      <c r="AK757" s="84"/>
      <c r="AL757" s="83"/>
      <c r="AM757" s="83"/>
      <c r="AN757" s="84"/>
      <c r="AO757" s="83"/>
      <c r="AP757" s="83"/>
      <c r="AQ757" s="83"/>
      <c r="AR757" s="83"/>
    </row>
    <row r="758" spans="1:44" x14ac:dyDescent="0.25">
      <c r="A758" s="80"/>
      <c r="B758" s="80"/>
      <c r="C758" s="80"/>
      <c r="D758" s="80"/>
      <c r="E758" s="80"/>
      <c r="F758" s="80"/>
      <c r="G758" s="80"/>
      <c r="H758" s="80"/>
      <c r="I758" s="80"/>
      <c r="J758" s="80"/>
      <c r="K758" s="81"/>
      <c r="L758" s="80"/>
      <c r="M758" s="81"/>
      <c r="N758" s="81"/>
      <c r="O758" s="81"/>
      <c r="P758" s="82"/>
      <c r="Q758" s="82"/>
      <c r="R758" s="82"/>
      <c r="S758" s="81"/>
      <c r="T758" s="81"/>
      <c r="U758" s="80"/>
      <c r="V758" s="80"/>
      <c r="W758" s="83"/>
      <c r="X758" s="83"/>
      <c r="Y758" s="83"/>
      <c r="Z758" s="83"/>
      <c r="AA758" s="83"/>
      <c r="AB758" s="51"/>
      <c r="AC758" s="83"/>
      <c r="AD758" s="83"/>
      <c r="AE758" s="84"/>
      <c r="AF758" s="83"/>
      <c r="AG758" s="83"/>
      <c r="AH758" s="84"/>
      <c r="AI758" s="83"/>
      <c r="AJ758" s="83"/>
      <c r="AK758" s="84"/>
      <c r="AL758" s="83"/>
      <c r="AM758" s="83"/>
      <c r="AN758" s="84"/>
      <c r="AO758" s="83"/>
      <c r="AP758" s="83"/>
      <c r="AQ758" s="83"/>
      <c r="AR758" s="83"/>
    </row>
    <row r="759" spans="1:44" x14ac:dyDescent="0.25">
      <c r="A759" s="80"/>
      <c r="B759" s="80"/>
      <c r="C759" s="80"/>
      <c r="D759" s="80"/>
      <c r="E759" s="80"/>
      <c r="F759" s="80"/>
      <c r="G759" s="80"/>
      <c r="H759" s="80"/>
      <c r="I759" s="80"/>
      <c r="J759" s="80"/>
      <c r="K759" s="81"/>
      <c r="L759" s="80"/>
      <c r="M759" s="81"/>
      <c r="N759" s="81"/>
      <c r="O759" s="81"/>
      <c r="P759" s="82"/>
      <c r="Q759" s="82"/>
      <c r="R759" s="82"/>
      <c r="S759" s="81"/>
      <c r="T759" s="81"/>
      <c r="U759" s="80"/>
      <c r="V759" s="80"/>
      <c r="W759" s="83"/>
      <c r="X759" s="83"/>
      <c r="Y759" s="83"/>
      <c r="Z759" s="83"/>
      <c r="AA759" s="83"/>
      <c r="AB759" s="51"/>
      <c r="AC759" s="83"/>
      <c r="AD759" s="83"/>
      <c r="AE759" s="84"/>
      <c r="AF759" s="83"/>
      <c r="AG759" s="83"/>
      <c r="AH759" s="84"/>
      <c r="AI759" s="83"/>
      <c r="AJ759" s="83"/>
      <c r="AK759" s="84"/>
      <c r="AL759" s="83"/>
      <c r="AM759" s="83"/>
      <c r="AN759" s="84"/>
      <c r="AO759" s="83"/>
      <c r="AP759" s="83"/>
      <c r="AQ759" s="83"/>
      <c r="AR759" s="83"/>
    </row>
    <row r="760" spans="1:44" x14ac:dyDescent="0.25">
      <c r="A760" s="80"/>
      <c r="B760" s="80"/>
      <c r="C760" s="80"/>
      <c r="D760" s="80"/>
      <c r="E760" s="80"/>
      <c r="F760" s="80"/>
      <c r="G760" s="80"/>
      <c r="H760" s="80"/>
      <c r="I760" s="80"/>
      <c r="J760" s="80"/>
      <c r="K760" s="81"/>
      <c r="L760" s="80"/>
      <c r="M760" s="81"/>
      <c r="N760" s="81"/>
      <c r="O760" s="81"/>
      <c r="P760" s="82"/>
      <c r="Q760" s="82"/>
      <c r="R760" s="82"/>
      <c r="S760" s="81"/>
      <c r="T760" s="81"/>
      <c r="U760" s="80"/>
      <c r="V760" s="80"/>
      <c r="W760" s="83"/>
      <c r="X760" s="83"/>
      <c r="Y760" s="83"/>
      <c r="Z760" s="83"/>
      <c r="AA760" s="83"/>
      <c r="AB760" s="51"/>
      <c r="AC760" s="83"/>
      <c r="AD760" s="83"/>
      <c r="AE760" s="84"/>
      <c r="AF760" s="83"/>
      <c r="AG760" s="83"/>
      <c r="AH760" s="84"/>
      <c r="AI760" s="83"/>
      <c r="AJ760" s="83"/>
      <c r="AK760" s="84"/>
      <c r="AL760" s="83"/>
      <c r="AM760" s="83"/>
      <c r="AN760" s="84"/>
      <c r="AO760" s="83"/>
      <c r="AP760" s="83"/>
      <c r="AQ760" s="83"/>
      <c r="AR760" s="83"/>
    </row>
    <row r="761" spans="1:44" x14ac:dyDescent="0.25">
      <c r="A761" s="80"/>
      <c r="B761" s="80"/>
      <c r="C761" s="80"/>
      <c r="D761" s="80"/>
      <c r="E761" s="80"/>
      <c r="F761" s="80"/>
      <c r="G761" s="80"/>
      <c r="H761" s="80"/>
      <c r="I761" s="80"/>
      <c r="J761" s="80"/>
      <c r="K761" s="81"/>
      <c r="L761" s="80"/>
      <c r="M761" s="81"/>
      <c r="N761" s="81"/>
      <c r="O761" s="81"/>
      <c r="P761" s="82"/>
      <c r="Q761" s="82"/>
      <c r="R761" s="82"/>
      <c r="S761" s="81"/>
      <c r="T761" s="81"/>
      <c r="U761" s="80"/>
      <c r="V761" s="80"/>
      <c r="W761" s="83"/>
      <c r="X761" s="83"/>
      <c r="Y761" s="83"/>
      <c r="Z761" s="83"/>
      <c r="AA761" s="83"/>
      <c r="AB761" s="51"/>
      <c r="AC761" s="83"/>
      <c r="AD761" s="83"/>
      <c r="AE761" s="84"/>
      <c r="AF761" s="83"/>
      <c r="AG761" s="83"/>
      <c r="AH761" s="84"/>
      <c r="AI761" s="83"/>
      <c r="AJ761" s="83"/>
      <c r="AK761" s="84"/>
      <c r="AL761" s="83"/>
      <c r="AM761" s="83"/>
      <c r="AN761" s="84"/>
      <c r="AO761" s="83"/>
      <c r="AP761" s="83"/>
      <c r="AQ761" s="83"/>
      <c r="AR761" s="83"/>
    </row>
    <row r="762" spans="1:44" x14ac:dyDescent="0.25">
      <c r="A762" s="80"/>
      <c r="B762" s="80"/>
      <c r="C762" s="80"/>
      <c r="D762" s="80"/>
      <c r="E762" s="80"/>
      <c r="F762" s="80"/>
      <c r="G762" s="80"/>
      <c r="H762" s="80"/>
      <c r="I762" s="80"/>
      <c r="J762" s="80"/>
      <c r="K762" s="81"/>
      <c r="L762" s="80"/>
      <c r="M762" s="81"/>
      <c r="N762" s="81"/>
      <c r="O762" s="81"/>
      <c r="P762" s="82"/>
      <c r="Q762" s="82"/>
      <c r="R762" s="82"/>
      <c r="S762" s="81"/>
      <c r="T762" s="81"/>
      <c r="U762" s="80"/>
      <c r="V762" s="80"/>
      <c r="W762" s="83"/>
      <c r="X762" s="83"/>
      <c r="Y762" s="83"/>
      <c r="Z762" s="83"/>
      <c r="AA762" s="83"/>
      <c r="AB762" s="51"/>
      <c r="AC762" s="83"/>
      <c r="AD762" s="83"/>
      <c r="AE762" s="84"/>
      <c r="AF762" s="83"/>
      <c r="AG762" s="83"/>
      <c r="AH762" s="84"/>
      <c r="AI762" s="83"/>
      <c r="AJ762" s="83"/>
      <c r="AK762" s="84"/>
      <c r="AL762" s="83"/>
      <c r="AM762" s="83"/>
      <c r="AN762" s="84"/>
      <c r="AO762" s="83"/>
      <c r="AP762" s="83"/>
      <c r="AQ762" s="83"/>
      <c r="AR762" s="83"/>
    </row>
    <row r="763" spans="1:44" x14ac:dyDescent="0.25">
      <c r="A763" s="80"/>
      <c r="B763" s="80"/>
      <c r="C763" s="80"/>
      <c r="D763" s="80"/>
      <c r="E763" s="80"/>
      <c r="F763" s="80"/>
      <c r="G763" s="80"/>
      <c r="H763" s="80"/>
      <c r="I763" s="80"/>
      <c r="J763" s="80"/>
      <c r="K763" s="81"/>
      <c r="L763" s="80"/>
      <c r="M763" s="81"/>
      <c r="N763" s="81"/>
      <c r="O763" s="81"/>
      <c r="P763" s="82"/>
      <c r="Q763" s="82"/>
      <c r="R763" s="82"/>
      <c r="S763" s="81"/>
      <c r="T763" s="81"/>
      <c r="U763" s="80"/>
      <c r="V763" s="80"/>
      <c r="W763" s="83"/>
      <c r="X763" s="83"/>
      <c r="Y763" s="83"/>
      <c r="Z763" s="83"/>
      <c r="AA763" s="83"/>
      <c r="AB763" s="51"/>
      <c r="AC763" s="83"/>
      <c r="AD763" s="83"/>
      <c r="AE763" s="84"/>
      <c r="AF763" s="83"/>
      <c r="AG763" s="83"/>
      <c r="AH763" s="84"/>
      <c r="AI763" s="83"/>
      <c r="AJ763" s="83"/>
      <c r="AK763" s="84"/>
      <c r="AL763" s="83"/>
      <c r="AM763" s="83"/>
      <c r="AN763" s="84"/>
      <c r="AO763" s="83"/>
      <c r="AP763" s="83"/>
      <c r="AQ763" s="83"/>
      <c r="AR763" s="83"/>
    </row>
    <row r="764" spans="1:44" x14ac:dyDescent="0.25">
      <c r="A764" s="80"/>
      <c r="B764" s="80"/>
      <c r="C764" s="80"/>
      <c r="D764" s="80"/>
      <c r="E764" s="80"/>
      <c r="F764" s="80"/>
      <c r="G764" s="80"/>
      <c r="H764" s="80"/>
      <c r="I764" s="80"/>
      <c r="J764" s="80"/>
      <c r="K764" s="81"/>
      <c r="L764" s="80"/>
      <c r="M764" s="81"/>
      <c r="N764" s="81"/>
      <c r="O764" s="81"/>
      <c r="P764" s="82"/>
      <c r="Q764" s="82"/>
      <c r="R764" s="82"/>
      <c r="S764" s="81"/>
      <c r="T764" s="81"/>
      <c r="U764" s="80"/>
      <c r="V764" s="80"/>
      <c r="W764" s="83"/>
      <c r="X764" s="83"/>
      <c r="Y764" s="83"/>
      <c r="Z764" s="83"/>
      <c r="AA764" s="83"/>
      <c r="AB764" s="51"/>
      <c r="AC764" s="83"/>
      <c r="AD764" s="83"/>
      <c r="AE764" s="84"/>
      <c r="AF764" s="83"/>
      <c r="AG764" s="83"/>
      <c r="AH764" s="84"/>
      <c r="AI764" s="83"/>
      <c r="AJ764" s="83"/>
      <c r="AK764" s="84"/>
      <c r="AL764" s="83"/>
      <c r="AM764" s="83"/>
      <c r="AN764" s="84"/>
      <c r="AO764" s="83"/>
      <c r="AP764" s="83"/>
      <c r="AQ764" s="83"/>
      <c r="AR764" s="83"/>
    </row>
    <row r="765" spans="1:44" x14ac:dyDescent="0.25">
      <c r="A765" s="80"/>
      <c r="B765" s="80"/>
      <c r="C765" s="80"/>
      <c r="D765" s="80"/>
      <c r="E765" s="80"/>
      <c r="F765" s="80"/>
      <c r="G765" s="80"/>
      <c r="H765" s="80"/>
      <c r="I765" s="80"/>
      <c r="J765" s="80"/>
      <c r="K765" s="81"/>
      <c r="L765" s="80"/>
      <c r="M765" s="81"/>
      <c r="N765" s="81"/>
      <c r="O765" s="81"/>
      <c r="P765" s="82"/>
      <c r="Q765" s="82"/>
      <c r="R765" s="82"/>
      <c r="S765" s="81"/>
      <c r="T765" s="81"/>
      <c r="U765" s="80"/>
      <c r="V765" s="80"/>
      <c r="W765" s="83"/>
      <c r="X765" s="83"/>
      <c r="Y765" s="83"/>
      <c r="Z765" s="83"/>
      <c r="AA765" s="83"/>
      <c r="AB765" s="51"/>
      <c r="AC765" s="83"/>
      <c r="AD765" s="83"/>
      <c r="AE765" s="84"/>
      <c r="AF765" s="83"/>
      <c r="AG765" s="83"/>
      <c r="AH765" s="84"/>
      <c r="AI765" s="83"/>
      <c r="AJ765" s="83"/>
      <c r="AK765" s="84"/>
      <c r="AL765" s="83"/>
      <c r="AM765" s="83"/>
      <c r="AN765" s="84"/>
      <c r="AO765" s="83"/>
      <c r="AP765" s="83"/>
      <c r="AQ765" s="83"/>
      <c r="AR765" s="83"/>
    </row>
    <row r="766" spans="1:44" x14ac:dyDescent="0.25">
      <c r="A766" s="80"/>
      <c r="B766" s="80"/>
      <c r="C766" s="80"/>
      <c r="D766" s="80"/>
      <c r="E766" s="80"/>
      <c r="F766" s="80"/>
      <c r="G766" s="80"/>
      <c r="H766" s="80"/>
      <c r="I766" s="80"/>
      <c r="J766" s="80"/>
      <c r="K766" s="81"/>
      <c r="L766" s="80"/>
      <c r="M766" s="81"/>
      <c r="N766" s="81"/>
      <c r="O766" s="81"/>
      <c r="P766" s="82"/>
      <c r="Q766" s="82"/>
      <c r="R766" s="82"/>
      <c r="S766" s="81"/>
      <c r="T766" s="81"/>
      <c r="U766" s="80"/>
      <c r="V766" s="80"/>
      <c r="W766" s="83"/>
      <c r="X766" s="83"/>
      <c r="Y766" s="83"/>
      <c r="Z766" s="83"/>
      <c r="AA766" s="83"/>
      <c r="AB766" s="51"/>
      <c r="AC766" s="83"/>
      <c r="AD766" s="83"/>
      <c r="AE766" s="84"/>
      <c r="AF766" s="83"/>
      <c r="AG766" s="83"/>
      <c r="AH766" s="84"/>
      <c r="AI766" s="83"/>
      <c r="AJ766" s="83"/>
      <c r="AK766" s="84"/>
      <c r="AL766" s="83"/>
      <c r="AM766" s="83"/>
      <c r="AN766" s="84"/>
      <c r="AO766" s="83"/>
      <c r="AP766" s="83"/>
      <c r="AQ766" s="83"/>
      <c r="AR766" s="83"/>
    </row>
    <row r="767" spans="1:44" x14ac:dyDescent="0.25">
      <c r="A767" s="80"/>
      <c r="B767" s="80"/>
      <c r="C767" s="80"/>
      <c r="D767" s="80"/>
      <c r="E767" s="80"/>
      <c r="F767" s="80"/>
      <c r="G767" s="80"/>
      <c r="H767" s="80"/>
      <c r="I767" s="80"/>
      <c r="J767" s="80"/>
      <c r="K767" s="81"/>
      <c r="L767" s="80"/>
      <c r="M767" s="81"/>
      <c r="N767" s="81"/>
      <c r="O767" s="81"/>
      <c r="P767" s="82"/>
      <c r="Q767" s="82"/>
      <c r="R767" s="82"/>
      <c r="S767" s="81"/>
      <c r="T767" s="81"/>
      <c r="U767" s="80"/>
      <c r="V767" s="80"/>
      <c r="W767" s="83"/>
      <c r="X767" s="83"/>
      <c r="Y767" s="83"/>
      <c r="Z767" s="83"/>
      <c r="AA767" s="83"/>
      <c r="AB767" s="51"/>
      <c r="AC767" s="83"/>
      <c r="AD767" s="83"/>
      <c r="AE767" s="84"/>
      <c r="AF767" s="83"/>
      <c r="AG767" s="83"/>
      <c r="AH767" s="84"/>
      <c r="AI767" s="83"/>
      <c r="AJ767" s="83"/>
      <c r="AK767" s="84"/>
      <c r="AL767" s="83"/>
      <c r="AM767" s="83"/>
      <c r="AN767" s="84"/>
      <c r="AO767" s="83"/>
      <c r="AP767" s="83"/>
      <c r="AQ767" s="83"/>
      <c r="AR767" s="83"/>
    </row>
    <row r="768" spans="1:44" x14ac:dyDescent="0.25">
      <c r="A768" s="80"/>
      <c r="B768" s="80"/>
      <c r="C768" s="80"/>
      <c r="D768" s="80"/>
      <c r="E768" s="80"/>
      <c r="F768" s="80"/>
      <c r="G768" s="80"/>
      <c r="H768" s="80"/>
      <c r="I768" s="80"/>
      <c r="J768" s="80"/>
      <c r="K768" s="81"/>
      <c r="L768" s="80"/>
      <c r="M768" s="81"/>
      <c r="N768" s="81"/>
      <c r="O768" s="81"/>
      <c r="P768" s="82"/>
      <c r="Q768" s="82"/>
      <c r="R768" s="82"/>
      <c r="S768" s="81"/>
      <c r="T768" s="81"/>
      <c r="U768" s="80"/>
      <c r="V768" s="80"/>
      <c r="W768" s="83"/>
      <c r="X768" s="83"/>
      <c r="Y768" s="83"/>
      <c r="Z768" s="83"/>
      <c r="AA768" s="83"/>
      <c r="AB768" s="51"/>
      <c r="AC768" s="83"/>
      <c r="AD768" s="83"/>
      <c r="AE768" s="84"/>
      <c r="AF768" s="83"/>
      <c r="AG768" s="83"/>
      <c r="AH768" s="84"/>
      <c r="AI768" s="83"/>
      <c r="AJ768" s="83"/>
      <c r="AK768" s="84"/>
      <c r="AL768" s="83"/>
      <c r="AM768" s="83"/>
      <c r="AN768" s="84"/>
      <c r="AO768" s="83"/>
      <c r="AP768" s="83"/>
      <c r="AQ768" s="83"/>
      <c r="AR768" s="83"/>
    </row>
    <row r="769" spans="1:44" x14ac:dyDescent="0.25">
      <c r="A769" s="80"/>
      <c r="B769" s="80"/>
      <c r="C769" s="80"/>
      <c r="D769" s="80"/>
      <c r="E769" s="80"/>
      <c r="F769" s="80"/>
      <c r="G769" s="80"/>
      <c r="H769" s="80"/>
      <c r="I769" s="80"/>
      <c r="J769" s="80"/>
      <c r="K769" s="81"/>
      <c r="L769" s="80"/>
      <c r="M769" s="81"/>
      <c r="N769" s="81"/>
      <c r="O769" s="81"/>
      <c r="P769" s="82"/>
      <c r="Q769" s="82"/>
      <c r="R769" s="82"/>
      <c r="S769" s="81"/>
      <c r="T769" s="81"/>
      <c r="U769" s="80"/>
      <c r="V769" s="80"/>
      <c r="W769" s="83"/>
      <c r="X769" s="83"/>
      <c r="Y769" s="83"/>
      <c r="Z769" s="83"/>
      <c r="AA769" s="83"/>
      <c r="AB769" s="51"/>
      <c r="AC769" s="83"/>
      <c r="AD769" s="83"/>
      <c r="AE769" s="84"/>
      <c r="AF769" s="83"/>
      <c r="AG769" s="83"/>
      <c r="AH769" s="84"/>
      <c r="AI769" s="83"/>
      <c r="AJ769" s="83"/>
      <c r="AK769" s="84"/>
      <c r="AL769" s="83"/>
      <c r="AM769" s="83"/>
      <c r="AN769" s="84"/>
      <c r="AO769" s="83"/>
      <c r="AP769" s="83"/>
      <c r="AQ769" s="83"/>
      <c r="AR769" s="83"/>
    </row>
    <row r="770" spans="1:44" x14ac:dyDescent="0.25">
      <c r="A770" s="80"/>
      <c r="B770" s="80"/>
      <c r="C770" s="80"/>
      <c r="D770" s="80"/>
      <c r="E770" s="80"/>
      <c r="F770" s="80"/>
      <c r="G770" s="80"/>
      <c r="H770" s="80"/>
      <c r="I770" s="80"/>
      <c r="J770" s="80"/>
      <c r="K770" s="81"/>
      <c r="L770" s="80"/>
      <c r="M770" s="81"/>
      <c r="N770" s="81"/>
      <c r="O770" s="81"/>
      <c r="P770" s="82"/>
      <c r="Q770" s="82"/>
      <c r="R770" s="82"/>
      <c r="S770" s="81"/>
      <c r="T770" s="81"/>
      <c r="U770" s="80"/>
      <c r="V770" s="80"/>
      <c r="W770" s="83"/>
      <c r="X770" s="83"/>
      <c r="Y770" s="83"/>
      <c r="Z770" s="83"/>
      <c r="AA770" s="83"/>
      <c r="AB770" s="51"/>
      <c r="AC770" s="83"/>
      <c r="AD770" s="83"/>
      <c r="AE770" s="84"/>
      <c r="AF770" s="83"/>
      <c r="AG770" s="83"/>
      <c r="AH770" s="84"/>
      <c r="AI770" s="83"/>
      <c r="AJ770" s="83"/>
      <c r="AK770" s="84"/>
      <c r="AL770" s="83"/>
      <c r="AM770" s="83"/>
      <c r="AN770" s="84"/>
      <c r="AO770" s="83"/>
      <c r="AP770" s="83"/>
      <c r="AQ770" s="83"/>
      <c r="AR770" s="83"/>
    </row>
    <row r="771" spans="1:44" x14ac:dyDescent="0.25">
      <c r="A771" s="80"/>
      <c r="B771" s="80"/>
      <c r="C771" s="80"/>
      <c r="D771" s="80"/>
      <c r="E771" s="80"/>
      <c r="F771" s="80"/>
      <c r="G771" s="80"/>
      <c r="H771" s="80"/>
      <c r="I771" s="80"/>
      <c r="J771" s="80"/>
      <c r="K771" s="81"/>
      <c r="L771" s="80"/>
      <c r="M771" s="81"/>
      <c r="N771" s="81"/>
      <c r="O771" s="81"/>
      <c r="P771" s="82"/>
      <c r="Q771" s="82"/>
      <c r="R771" s="82"/>
      <c r="S771" s="81"/>
      <c r="T771" s="81"/>
      <c r="U771" s="80"/>
      <c r="V771" s="80"/>
      <c r="W771" s="83"/>
      <c r="X771" s="83"/>
      <c r="Y771" s="83"/>
      <c r="Z771" s="83"/>
      <c r="AA771" s="83"/>
      <c r="AB771" s="51"/>
      <c r="AC771" s="83"/>
      <c r="AD771" s="83"/>
      <c r="AE771" s="84"/>
      <c r="AF771" s="83"/>
      <c r="AG771" s="83"/>
      <c r="AH771" s="84"/>
      <c r="AI771" s="83"/>
      <c r="AJ771" s="83"/>
      <c r="AK771" s="84"/>
      <c r="AL771" s="83"/>
      <c r="AM771" s="83"/>
      <c r="AN771" s="84"/>
      <c r="AO771" s="83"/>
      <c r="AP771" s="83"/>
      <c r="AQ771" s="83"/>
      <c r="AR771" s="83"/>
    </row>
    <row r="772" spans="1:44" x14ac:dyDescent="0.25">
      <c r="A772" s="80"/>
      <c r="B772" s="80"/>
      <c r="C772" s="80"/>
      <c r="D772" s="80"/>
      <c r="E772" s="80"/>
      <c r="F772" s="80"/>
      <c r="G772" s="80"/>
      <c r="H772" s="80"/>
      <c r="I772" s="80"/>
      <c r="J772" s="80"/>
      <c r="K772" s="81"/>
      <c r="L772" s="80"/>
      <c r="M772" s="81"/>
      <c r="N772" s="81"/>
      <c r="O772" s="81"/>
      <c r="P772" s="82"/>
      <c r="Q772" s="82"/>
      <c r="R772" s="82"/>
      <c r="S772" s="81"/>
      <c r="T772" s="81"/>
      <c r="U772" s="80"/>
      <c r="V772" s="80"/>
      <c r="W772" s="83"/>
      <c r="X772" s="83"/>
      <c r="Y772" s="83"/>
      <c r="Z772" s="83"/>
      <c r="AA772" s="83"/>
      <c r="AB772" s="51"/>
      <c r="AC772" s="83"/>
      <c r="AD772" s="83"/>
      <c r="AE772" s="84"/>
      <c r="AF772" s="83"/>
      <c r="AG772" s="83"/>
      <c r="AH772" s="84"/>
      <c r="AI772" s="83"/>
      <c r="AJ772" s="83"/>
      <c r="AK772" s="84"/>
      <c r="AL772" s="83"/>
      <c r="AM772" s="83"/>
      <c r="AN772" s="84"/>
      <c r="AO772" s="83"/>
      <c r="AP772" s="83"/>
      <c r="AQ772" s="83"/>
      <c r="AR772" s="83"/>
    </row>
    <row r="773" spans="1:44" x14ac:dyDescent="0.25">
      <c r="A773" s="80"/>
      <c r="B773" s="80"/>
      <c r="C773" s="80"/>
      <c r="D773" s="80"/>
      <c r="E773" s="80"/>
      <c r="F773" s="80"/>
      <c r="G773" s="80"/>
      <c r="H773" s="80"/>
      <c r="I773" s="80"/>
      <c r="J773" s="80"/>
      <c r="K773" s="81"/>
      <c r="L773" s="80"/>
      <c r="M773" s="81"/>
      <c r="N773" s="81"/>
      <c r="O773" s="81"/>
      <c r="P773" s="82"/>
      <c r="Q773" s="82"/>
      <c r="R773" s="82"/>
      <c r="S773" s="81"/>
      <c r="T773" s="81"/>
      <c r="U773" s="80"/>
      <c r="V773" s="80"/>
      <c r="W773" s="83"/>
      <c r="X773" s="83"/>
      <c r="Y773" s="83"/>
      <c r="Z773" s="83"/>
      <c r="AA773" s="83"/>
      <c r="AB773" s="51"/>
      <c r="AC773" s="83"/>
      <c r="AD773" s="83"/>
      <c r="AE773" s="84"/>
      <c r="AF773" s="83"/>
      <c r="AG773" s="83"/>
      <c r="AH773" s="84"/>
      <c r="AI773" s="83"/>
      <c r="AJ773" s="83"/>
      <c r="AK773" s="84"/>
      <c r="AL773" s="83"/>
      <c r="AM773" s="83"/>
      <c r="AN773" s="84"/>
      <c r="AO773" s="83"/>
      <c r="AP773" s="83"/>
      <c r="AQ773" s="83"/>
      <c r="AR773" s="83"/>
    </row>
    <row r="774" spans="1:44" x14ac:dyDescent="0.25">
      <c r="A774" s="80"/>
      <c r="B774" s="80"/>
      <c r="C774" s="80"/>
      <c r="D774" s="80"/>
      <c r="E774" s="80"/>
      <c r="F774" s="80"/>
      <c r="G774" s="80"/>
      <c r="H774" s="80"/>
      <c r="I774" s="80"/>
      <c r="J774" s="80"/>
      <c r="K774" s="81"/>
      <c r="L774" s="80"/>
      <c r="M774" s="81"/>
      <c r="N774" s="81"/>
      <c r="O774" s="81"/>
      <c r="P774" s="82"/>
      <c r="Q774" s="82"/>
      <c r="R774" s="82"/>
      <c r="S774" s="81"/>
      <c r="T774" s="81"/>
      <c r="U774" s="80"/>
      <c r="V774" s="80"/>
      <c r="W774" s="83"/>
      <c r="X774" s="83"/>
      <c r="Y774" s="83"/>
      <c r="Z774" s="83"/>
      <c r="AA774" s="83"/>
      <c r="AB774" s="51"/>
      <c r="AC774" s="83"/>
      <c r="AD774" s="83"/>
      <c r="AE774" s="84"/>
      <c r="AF774" s="83"/>
      <c r="AG774" s="83"/>
      <c r="AH774" s="84"/>
      <c r="AI774" s="83"/>
      <c r="AJ774" s="83"/>
      <c r="AK774" s="84"/>
      <c r="AL774" s="83"/>
      <c r="AM774" s="83"/>
      <c r="AN774" s="84"/>
      <c r="AO774" s="83"/>
      <c r="AP774" s="83"/>
      <c r="AQ774" s="83"/>
      <c r="AR774" s="83"/>
    </row>
    <row r="775" spans="1:44" x14ac:dyDescent="0.25">
      <c r="A775" s="80"/>
      <c r="B775" s="80"/>
      <c r="C775" s="80"/>
      <c r="D775" s="80"/>
      <c r="E775" s="80"/>
      <c r="F775" s="80"/>
      <c r="G775" s="80"/>
      <c r="H775" s="80"/>
      <c r="I775" s="80"/>
      <c r="J775" s="80"/>
      <c r="K775" s="81"/>
      <c r="L775" s="80"/>
      <c r="M775" s="81"/>
      <c r="N775" s="81"/>
      <c r="O775" s="81"/>
      <c r="P775" s="82"/>
      <c r="Q775" s="82"/>
      <c r="R775" s="82"/>
      <c r="S775" s="81"/>
      <c r="T775" s="81"/>
      <c r="U775" s="80"/>
      <c r="V775" s="80"/>
      <c r="W775" s="83"/>
      <c r="X775" s="83"/>
      <c r="Y775" s="83"/>
      <c r="Z775" s="83"/>
      <c r="AA775" s="83"/>
      <c r="AB775" s="51"/>
      <c r="AC775" s="83"/>
      <c r="AD775" s="83"/>
      <c r="AE775" s="84"/>
      <c r="AF775" s="83"/>
      <c r="AG775" s="83"/>
      <c r="AH775" s="84"/>
      <c r="AI775" s="83"/>
      <c r="AJ775" s="83"/>
      <c r="AK775" s="84"/>
      <c r="AL775" s="83"/>
      <c r="AM775" s="83"/>
      <c r="AN775" s="84"/>
      <c r="AO775" s="83"/>
      <c r="AP775" s="83"/>
      <c r="AQ775" s="83"/>
      <c r="AR775" s="83"/>
    </row>
    <row r="776" spans="1:44" x14ac:dyDescent="0.25">
      <c r="A776" s="80"/>
      <c r="B776" s="80"/>
      <c r="C776" s="80"/>
      <c r="D776" s="80"/>
      <c r="E776" s="80"/>
      <c r="F776" s="80"/>
      <c r="G776" s="80"/>
      <c r="H776" s="80"/>
      <c r="I776" s="80"/>
      <c r="J776" s="80"/>
      <c r="K776" s="81"/>
      <c r="L776" s="80"/>
      <c r="M776" s="81"/>
      <c r="N776" s="81"/>
      <c r="O776" s="81"/>
      <c r="P776" s="82"/>
      <c r="Q776" s="82"/>
      <c r="R776" s="82"/>
      <c r="S776" s="81"/>
      <c r="T776" s="81"/>
      <c r="U776" s="80"/>
      <c r="V776" s="80"/>
      <c r="W776" s="83"/>
      <c r="X776" s="83"/>
      <c r="Y776" s="83"/>
      <c r="Z776" s="83"/>
      <c r="AA776" s="83"/>
      <c r="AB776" s="51"/>
      <c r="AC776" s="83"/>
      <c r="AD776" s="83"/>
      <c r="AE776" s="84"/>
      <c r="AF776" s="83"/>
      <c r="AG776" s="83"/>
      <c r="AH776" s="84"/>
      <c r="AI776" s="83"/>
      <c r="AJ776" s="83"/>
      <c r="AK776" s="84"/>
      <c r="AL776" s="83"/>
      <c r="AM776" s="83"/>
      <c r="AN776" s="84"/>
      <c r="AO776" s="83"/>
      <c r="AP776" s="83"/>
      <c r="AQ776" s="83"/>
      <c r="AR776" s="83"/>
    </row>
    <row r="777" spans="1:44" x14ac:dyDescent="0.25">
      <c r="A777" s="80"/>
      <c r="B777" s="80"/>
      <c r="C777" s="80"/>
      <c r="D777" s="80"/>
      <c r="E777" s="80"/>
      <c r="F777" s="80"/>
      <c r="G777" s="80"/>
      <c r="H777" s="80"/>
      <c r="I777" s="80"/>
      <c r="J777" s="80"/>
      <c r="K777" s="81"/>
      <c r="L777" s="80"/>
      <c r="M777" s="81"/>
      <c r="N777" s="81"/>
      <c r="O777" s="81"/>
      <c r="P777" s="82"/>
      <c r="Q777" s="82"/>
      <c r="R777" s="82"/>
      <c r="S777" s="81"/>
      <c r="T777" s="81"/>
      <c r="U777" s="80"/>
      <c r="V777" s="80"/>
      <c r="W777" s="83"/>
      <c r="X777" s="83"/>
      <c r="Y777" s="83"/>
      <c r="Z777" s="83"/>
      <c r="AA777" s="83"/>
      <c r="AB777" s="51"/>
      <c r="AC777" s="83"/>
      <c r="AD777" s="83"/>
      <c r="AE777" s="84"/>
      <c r="AF777" s="83"/>
      <c r="AG777" s="83"/>
      <c r="AH777" s="84"/>
      <c r="AI777" s="83"/>
      <c r="AJ777" s="83"/>
      <c r="AK777" s="84"/>
      <c r="AL777" s="83"/>
      <c r="AM777" s="83"/>
      <c r="AN777" s="84"/>
      <c r="AO777" s="83"/>
      <c r="AP777" s="83"/>
      <c r="AQ777" s="83"/>
      <c r="AR777" s="83"/>
    </row>
    <row r="778" spans="1:44" x14ac:dyDescent="0.25">
      <c r="A778" s="80"/>
      <c r="B778" s="80"/>
      <c r="C778" s="80"/>
      <c r="D778" s="80"/>
      <c r="E778" s="80"/>
      <c r="F778" s="80"/>
      <c r="G778" s="80"/>
      <c r="H778" s="80"/>
      <c r="I778" s="80"/>
      <c r="J778" s="80"/>
      <c r="K778" s="81"/>
      <c r="L778" s="80"/>
      <c r="M778" s="81"/>
      <c r="N778" s="81"/>
      <c r="O778" s="81"/>
      <c r="P778" s="82"/>
      <c r="Q778" s="82"/>
      <c r="R778" s="82"/>
      <c r="S778" s="81"/>
      <c r="T778" s="81"/>
      <c r="U778" s="80"/>
      <c r="V778" s="80"/>
      <c r="W778" s="83"/>
      <c r="X778" s="83"/>
      <c r="Y778" s="83"/>
      <c r="Z778" s="83"/>
      <c r="AA778" s="83"/>
      <c r="AB778" s="51"/>
      <c r="AC778" s="83"/>
      <c r="AD778" s="83"/>
      <c r="AE778" s="84"/>
      <c r="AF778" s="83"/>
      <c r="AG778" s="83"/>
      <c r="AH778" s="84"/>
      <c r="AI778" s="83"/>
      <c r="AJ778" s="83"/>
      <c r="AK778" s="84"/>
      <c r="AL778" s="83"/>
      <c r="AM778" s="83"/>
      <c r="AN778" s="84"/>
      <c r="AO778" s="83"/>
      <c r="AP778" s="83"/>
      <c r="AQ778" s="83"/>
      <c r="AR778" s="83"/>
    </row>
    <row r="779" spans="1:44" x14ac:dyDescent="0.25">
      <c r="A779" s="80"/>
      <c r="B779" s="80"/>
      <c r="C779" s="80"/>
      <c r="D779" s="80"/>
      <c r="E779" s="80"/>
      <c r="F779" s="80"/>
      <c r="G779" s="80"/>
      <c r="H779" s="80"/>
      <c r="I779" s="80"/>
      <c r="J779" s="80"/>
      <c r="K779" s="81"/>
      <c r="L779" s="80"/>
      <c r="M779" s="81"/>
      <c r="N779" s="81"/>
      <c r="O779" s="81"/>
      <c r="P779" s="82"/>
      <c r="Q779" s="82"/>
      <c r="R779" s="82"/>
      <c r="S779" s="81"/>
      <c r="T779" s="81"/>
      <c r="U779" s="80"/>
      <c r="V779" s="80"/>
      <c r="W779" s="83"/>
      <c r="X779" s="83"/>
      <c r="Y779" s="83"/>
      <c r="Z779" s="83"/>
      <c r="AA779" s="83"/>
      <c r="AB779" s="51"/>
      <c r="AC779" s="83"/>
      <c r="AD779" s="83"/>
      <c r="AE779" s="84"/>
      <c r="AF779" s="83"/>
      <c r="AG779" s="83"/>
      <c r="AH779" s="84"/>
      <c r="AI779" s="83"/>
      <c r="AJ779" s="83"/>
      <c r="AK779" s="84"/>
      <c r="AL779" s="83"/>
      <c r="AM779" s="83"/>
      <c r="AN779" s="84"/>
      <c r="AO779" s="83"/>
      <c r="AP779" s="83"/>
      <c r="AQ779" s="83"/>
      <c r="AR779" s="83"/>
    </row>
    <row r="780" spans="1:44" x14ac:dyDescent="0.25">
      <c r="A780" s="80"/>
      <c r="B780" s="80"/>
      <c r="C780" s="80"/>
      <c r="D780" s="80"/>
      <c r="E780" s="80"/>
      <c r="F780" s="80"/>
      <c r="G780" s="80"/>
      <c r="H780" s="80"/>
      <c r="I780" s="80"/>
      <c r="J780" s="80"/>
      <c r="K780" s="81"/>
      <c r="L780" s="80"/>
      <c r="M780" s="81"/>
      <c r="N780" s="81"/>
      <c r="O780" s="81"/>
      <c r="P780" s="82"/>
      <c r="Q780" s="82"/>
      <c r="R780" s="82"/>
      <c r="S780" s="81"/>
      <c r="T780" s="81"/>
      <c r="U780" s="80"/>
      <c r="V780" s="80"/>
      <c r="W780" s="83"/>
      <c r="X780" s="83"/>
      <c r="Y780" s="83"/>
      <c r="Z780" s="83"/>
      <c r="AA780" s="83"/>
      <c r="AB780" s="51"/>
      <c r="AC780" s="83"/>
      <c r="AD780" s="83"/>
      <c r="AE780" s="84"/>
      <c r="AF780" s="83"/>
      <c r="AG780" s="83"/>
      <c r="AH780" s="84"/>
      <c r="AI780" s="83"/>
      <c r="AJ780" s="83"/>
      <c r="AK780" s="84"/>
      <c r="AL780" s="83"/>
      <c r="AM780" s="83"/>
      <c r="AN780" s="84"/>
      <c r="AO780" s="83"/>
      <c r="AP780" s="83"/>
      <c r="AQ780" s="83"/>
      <c r="AR780" s="83"/>
    </row>
    <row r="781" spans="1:44" x14ac:dyDescent="0.25">
      <c r="A781" s="80"/>
      <c r="B781" s="80"/>
      <c r="C781" s="80"/>
      <c r="D781" s="80"/>
      <c r="E781" s="80"/>
      <c r="F781" s="80"/>
      <c r="G781" s="80"/>
      <c r="H781" s="80"/>
      <c r="I781" s="80"/>
      <c r="J781" s="80"/>
      <c r="K781" s="81"/>
      <c r="L781" s="80"/>
      <c r="M781" s="81"/>
      <c r="N781" s="81"/>
      <c r="O781" s="81"/>
      <c r="P781" s="82"/>
      <c r="Q781" s="82"/>
      <c r="R781" s="82"/>
      <c r="S781" s="81"/>
      <c r="T781" s="81"/>
      <c r="U781" s="80"/>
      <c r="V781" s="80"/>
      <c r="W781" s="83"/>
      <c r="X781" s="83"/>
      <c r="Y781" s="83"/>
      <c r="Z781" s="83"/>
      <c r="AA781" s="83"/>
      <c r="AB781" s="51"/>
      <c r="AC781" s="83"/>
      <c r="AD781" s="83"/>
      <c r="AE781" s="84"/>
      <c r="AF781" s="83"/>
      <c r="AG781" s="83"/>
      <c r="AH781" s="84"/>
      <c r="AI781" s="83"/>
      <c r="AJ781" s="83"/>
      <c r="AK781" s="84"/>
      <c r="AL781" s="83"/>
      <c r="AM781" s="83"/>
      <c r="AN781" s="84"/>
      <c r="AO781" s="83"/>
      <c r="AP781" s="83"/>
      <c r="AQ781" s="83"/>
      <c r="AR781" s="83"/>
    </row>
    <row r="782" spans="1:44" x14ac:dyDescent="0.25">
      <c r="A782" s="80"/>
      <c r="B782" s="80"/>
      <c r="C782" s="80"/>
      <c r="D782" s="80"/>
      <c r="E782" s="80"/>
      <c r="F782" s="80"/>
      <c r="G782" s="80"/>
      <c r="H782" s="80"/>
      <c r="I782" s="80"/>
      <c r="J782" s="80"/>
      <c r="K782" s="81"/>
      <c r="L782" s="80"/>
      <c r="M782" s="81"/>
      <c r="N782" s="81"/>
      <c r="O782" s="81"/>
      <c r="P782" s="82"/>
      <c r="Q782" s="82"/>
      <c r="R782" s="82"/>
      <c r="S782" s="81"/>
      <c r="T782" s="81"/>
      <c r="U782" s="80"/>
      <c r="V782" s="80"/>
      <c r="W782" s="83"/>
      <c r="X782" s="83"/>
      <c r="Y782" s="83"/>
      <c r="Z782" s="83"/>
      <c r="AA782" s="83"/>
      <c r="AB782" s="51"/>
      <c r="AC782" s="83"/>
      <c r="AD782" s="83"/>
      <c r="AE782" s="84"/>
      <c r="AF782" s="83"/>
      <c r="AG782" s="83"/>
      <c r="AH782" s="84"/>
      <c r="AI782" s="83"/>
      <c r="AJ782" s="83"/>
      <c r="AK782" s="84"/>
      <c r="AL782" s="83"/>
      <c r="AM782" s="83"/>
      <c r="AN782" s="84"/>
      <c r="AO782" s="83"/>
      <c r="AP782" s="83"/>
      <c r="AQ782" s="83"/>
      <c r="AR782" s="83"/>
    </row>
    <row r="783" spans="1:44" x14ac:dyDescent="0.25">
      <c r="A783" s="80"/>
      <c r="B783" s="80"/>
      <c r="C783" s="80"/>
      <c r="D783" s="80"/>
      <c r="E783" s="80"/>
      <c r="F783" s="80"/>
      <c r="G783" s="80"/>
      <c r="H783" s="80"/>
      <c r="I783" s="80"/>
      <c r="J783" s="80"/>
      <c r="K783" s="81"/>
      <c r="L783" s="80"/>
      <c r="M783" s="81"/>
      <c r="N783" s="81"/>
      <c r="O783" s="81"/>
      <c r="P783" s="82"/>
      <c r="Q783" s="82"/>
      <c r="R783" s="82"/>
      <c r="S783" s="81"/>
      <c r="T783" s="81"/>
      <c r="U783" s="80"/>
      <c r="V783" s="80"/>
      <c r="W783" s="83"/>
      <c r="X783" s="83"/>
      <c r="Y783" s="83"/>
      <c r="Z783" s="83"/>
      <c r="AA783" s="83"/>
      <c r="AB783" s="51"/>
      <c r="AC783" s="83"/>
      <c r="AD783" s="83"/>
      <c r="AE783" s="84"/>
      <c r="AF783" s="83"/>
      <c r="AG783" s="83"/>
      <c r="AH783" s="84"/>
      <c r="AI783" s="83"/>
      <c r="AJ783" s="83"/>
      <c r="AK783" s="84"/>
      <c r="AL783" s="83"/>
      <c r="AM783" s="83"/>
      <c r="AN783" s="84"/>
      <c r="AO783" s="83"/>
      <c r="AP783" s="83"/>
      <c r="AQ783" s="83"/>
      <c r="AR783" s="83"/>
    </row>
    <row r="784" spans="1:44" x14ac:dyDescent="0.25">
      <c r="A784" s="80"/>
      <c r="B784" s="80"/>
      <c r="C784" s="80"/>
      <c r="D784" s="80"/>
      <c r="E784" s="80"/>
      <c r="F784" s="80"/>
      <c r="G784" s="80"/>
      <c r="H784" s="80"/>
      <c r="I784" s="80"/>
      <c r="J784" s="80"/>
      <c r="K784" s="81"/>
      <c r="L784" s="80"/>
      <c r="M784" s="81"/>
      <c r="N784" s="81"/>
      <c r="O784" s="81"/>
      <c r="P784" s="82"/>
      <c r="Q784" s="82"/>
      <c r="R784" s="82"/>
      <c r="S784" s="81"/>
      <c r="T784" s="81"/>
      <c r="U784" s="80"/>
      <c r="V784" s="80"/>
      <c r="W784" s="83"/>
      <c r="X784" s="83"/>
      <c r="Y784" s="83"/>
      <c r="Z784" s="83"/>
      <c r="AA784" s="83"/>
      <c r="AB784" s="51"/>
      <c r="AC784" s="83"/>
      <c r="AD784" s="83"/>
      <c r="AE784" s="84"/>
      <c r="AF784" s="83"/>
      <c r="AG784" s="83"/>
      <c r="AH784" s="84"/>
      <c r="AI784" s="83"/>
      <c r="AJ784" s="83"/>
      <c r="AK784" s="84"/>
      <c r="AL784" s="83"/>
      <c r="AM784" s="83"/>
      <c r="AN784" s="84"/>
      <c r="AO784" s="83"/>
      <c r="AP784" s="83"/>
      <c r="AQ784" s="83"/>
      <c r="AR784" s="83"/>
    </row>
    <row r="785" spans="1:44" x14ac:dyDescent="0.25">
      <c r="A785" s="80"/>
      <c r="B785" s="80"/>
      <c r="C785" s="80"/>
      <c r="D785" s="80"/>
      <c r="E785" s="80"/>
      <c r="F785" s="80"/>
      <c r="G785" s="80"/>
      <c r="H785" s="80"/>
      <c r="I785" s="80"/>
      <c r="J785" s="80"/>
      <c r="K785" s="81"/>
      <c r="L785" s="80"/>
      <c r="M785" s="81"/>
      <c r="N785" s="81"/>
      <c r="O785" s="81"/>
      <c r="P785" s="82"/>
      <c r="Q785" s="82"/>
      <c r="R785" s="82"/>
      <c r="S785" s="81"/>
      <c r="T785" s="81"/>
      <c r="U785" s="80"/>
      <c r="V785" s="80"/>
      <c r="W785" s="83"/>
      <c r="X785" s="83"/>
      <c r="Y785" s="83"/>
      <c r="Z785" s="83"/>
      <c r="AA785" s="83"/>
      <c r="AB785" s="51"/>
      <c r="AC785" s="83"/>
      <c r="AD785" s="83"/>
      <c r="AE785" s="84"/>
      <c r="AF785" s="83"/>
      <c r="AG785" s="83"/>
      <c r="AH785" s="84"/>
      <c r="AI785" s="83"/>
      <c r="AJ785" s="83"/>
      <c r="AK785" s="84"/>
      <c r="AL785" s="83"/>
      <c r="AM785" s="83"/>
      <c r="AN785" s="84"/>
      <c r="AO785" s="83"/>
      <c r="AP785" s="83"/>
      <c r="AQ785" s="83"/>
      <c r="AR785" s="83"/>
    </row>
    <row r="786" spans="1:44" x14ac:dyDescent="0.25">
      <c r="A786" s="80"/>
      <c r="B786" s="80"/>
      <c r="C786" s="80"/>
      <c r="D786" s="80"/>
      <c r="E786" s="80"/>
      <c r="F786" s="80"/>
      <c r="G786" s="80"/>
      <c r="H786" s="80"/>
      <c r="I786" s="80"/>
      <c r="J786" s="80"/>
      <c r="K786" s="81"/>
      <c r="L786" s="80"/>
      <c r="M786" s="81"/>
      <c r="N786" s="81"/>
      <c r="O786" s="81"/>
      <c r="P786" s="82"/>
      <c r="Q786" s="82"/>
      <c r="R786" s="82"/>
      <c r="S786" s="81"/>
      <c r="T786" s="81"/>
      <c r="U786" s="80"/>
      <c r="V786" s="80"/>
      <c r="W786" s="83"/>
      <c r="X786" s="83"/>
      <c r="Y786" s="83"/>
      <c r="Z786" s="83"/>
      <c r="AA786" s="83"/>
      <c r="AB786" s="51"/>
      <c r="AC786" s="83"/>
      <c r="AD786" s="83"/>
      <c r="AE786" s="84"/>
      <c r="AF786" s="83"/>
      <c r="AG786" s="83"/>
      <c r="AH786" s="84"/>
      <c r="AI786" s="83"/>
      <c r="AJ786" s="83"/>
      <c r="AK786" s="84"/>
      <c r="AL786" s="83"/>
      <c r="AM786" s="83"/>
      <c r="AN786" s="84"/>
      <c r="AO786" s="83"/>
      <c r="AP786" s="83"/>
      <c r="AQ786" s="83"/>
      <c r="AR786" s="83"/>
    </row>
    <row r="787" spans="1:44" x14ac:dyDescent="0.25">
      <c r="A787" s="80"/>
      <c r="B787" s="80"/>
      <c r="C787" s="80"/>
      <c r="D787" s="80"/>
      <c r="E787" s="80"/>
      <c r="F787" s="80"/>
      <c r="G787" s="80"/>
      <c r="H787" s="80"/>
      <c r="I787" s="80"/>
      <c r="J787" s="80"/>
      <c r="K787" s="81"/>
      <c r="L787" s="80"/>
      <c r="M787" s="81"/>
      <c r="N787" s="81"/>
      <c r="O787" s="81"/>
      <c r="P787" s="82"/>
      <c r="Q787" s="82"/>
      <c r="R787" s="82"/>
      <c r="S787" s="81"/>
      <c r="T787" s="81"/>
      <c r="U787" s="80"/>
      <c r="V787" s="80"/>
      <c r="W787" s="83"/>
      <c r="X787" s="83"/>
      <c r="Y787" s="83"/>
      <c r="Z787" s="83"/>
      <c r="AA787" s="83"/>
      <c r="AB787" s="51"/>
      <c r="AC787" s="83"/>
      <c r="AD787" s="83"/>
      <c r="AE787" s="84"/>
      <c r="AF787" s="83"/>
      <c r="AG787" s="83"/>
      <c r="AH787" s="84"/>
      <c r="AI787" s="83"/>
      <c r="AJ787" s="83"/>
      <c r="AK787" s="84"/>
      <c r="AL787" s="83"/>
      <c r="AM787" s="83"/>
      <c r="AN787" s="84"/>
      <c r="AO787" s="83"/>
      <c r="AP787" s="83"/>
      <c r="AQ787" s="83"/>
      <c r="AR787" s="83"/>
    </row>
    <row r="788" spans="1:44" x14ac:dyDescent="0.25">
      <c r="A788" s="80"/>
      <c r="B788" s="80"/>
      <c r="C788" s="80"/>
      <c r="D788" s="80"/>
      <c r="E788" s="80"/>
      <c r="F788" s="80"/>
      <c r="G788" s="80"/>
      <c r="H788" s="80"/>
      <c r="I788" s="80"/>
      <c r="J788" s="80"/>
      <c r="K788" s="81"/>
      <c r="L788" s="80"/>
      <c r="M788" s="81"/>
      <c r="N788" s="81"/>
      <c r="O788" s="81"/>
      <c r="P788" s="82"/>
      <c r="Q788" s="82"/>
      <c r="R788" s="82"/>
      <c r="S788" s="81"/>
      <c r="T788" s="81"/>
      <c r="U788" s="80"/>
      <c r="V788" s="80"/>
      <c r="W788" s="83"/>
      <c r="X788" s="83"/>
      <c r="Y788" s="83"/>
      <c r="Z788" s="83"/>
      <c r="AA788" s="83"/>
      <c r="AB788" s="51"/>
      <c r="AC788" s="83"/>
      <c r="AD788" s="83"/>
      <c r="AE788" s="84"/>
      <c r="AF788" s="83"/>
      <c r="AG788" s="83"/>
      <c r="AH788" s="84"/>
      <c r="AI788" s="83"/>
      <c r="AJ788" s="83"/>
      <c r="AK788" s="84"/>
      <c r="AL788" s="83"/>
      <c r="AM788" s="83"/>
      <c r="AN788" s="84"/>
      <c r="AO788" s="83"/>
      <c r="AP788" s="83"/>
      <c r="AQ788" s="83"/>
      <c r="AR788" s="83"/>
    </row>
    <row r="789" spans="1:44" x14ac:dyDescent="0.25">
      <c r="A789" s="80"/>
      <c r="B789" s="80"/>
      <c r="C789" s="80"/>
      <c r="D789" s="80"/>
      <c r="E789" s="80"/>
      <c r="F789" s="80"/>
      <c r="G789" s="80"/>
      <c r="H789" s="80"/>
      <c r="I789" s="80"/>
      <c r="J789" s="80"/>
      <c r="K789" s="81"/>
      <c r="L789" s="80"/>
      <c r="M789" s="81"/>
      <c r="N789" s="81"/>
      <c r="O789" s="81"/>
      <c r="P789" s="82"/>
      <c r="Q789" s="82"/>
      <c r="R789" s="82"/>
      <c r="S789" s="81"/>
      <c r="T789" s="81"/>
      <c r="U789" s="80"/>
      <c r="V789" s="80"/>
      <c r="W789" s="83"/>
      <c r="X789" s="83"/>
      <c r="Y789" s="83"/>
      <c r="Z789" s="83"/>
      <c r="AA789" s="83"/>
      <c r="AB789" s="51"/>
      <c r="AC789" s="83"/>
      <c r="AD789" s="83"/>
      <c r="AE789" s="84"/>
      <c r="AF789" s="83"/>
      <c r="AG789" s="83"/>
      <c r="AH789" s="84"/>
      <c r="AI789" s="83"/>
      <c r="AJ789" s="83"/>
      <c r="AK789" s="84"/>
      <c r="AL789" s="83"/>
      <c r="AM789" s="83"/>
      <c r="AN789" s="84"/>
      <c r="AO789" s="83"/>
      <c r="AP789" s="83"/>
      <c r="AQ789" s="83"/>
      <c r="AR789" s="83"/>
    </row>
    <row r="790" spans="1:44" x14ac:dyDescent="0.25">
      <c r="A790" s="80"/>
      <c r="B790" s="80"/>
      <c r="C790" s="80"/>
      <c r="D790" s="80"/>
      <c r="E790" s="80"/>
      <c r="F790" s="80"/>
      <c r="G790" s="80"/>
      <c r="H790" s="80"/>
      <c r="I790" s="80"/>
      <c r="J790" s="80"/>
      <c r="K790" s="81"/>
      <c r="L790" s="80"/>
      <c r="M790" s="81"/>
      <c r="N790" s="81"/>
      <c r="O790" s="81"/>
      <c r="P790" s="82"/>
      <c r="Q790" s="82"/>
      <c r="R790" s="82"/>
      <c r="S790" s="81"/>
      <c r="T790" s="81"/>
      <c r="U790" s="80"/>
      <c r="V790" s="80"/>
      <c r="W790" s="83"/>
      <c r="X790" s="83"/>
      <c r="Y790" s="83"/>
      <c r="Z790" s="83"/>
      <c r="AA790" s="83"/>
      <c r="AB790" s="51"/>
      <c r="AC790" s="83"/>
      <c r="AD790" s="83"/>
      <c r="AE790" s="84"/>
      <c r="AF790" s="83"/>
      <c r="AG790" s="83"/>
      <c r="AH790" s="84"/>
      <c r="AI790" s="83"/>
      <c r="AJ790" s="83"/>
      <c r="AK790" s="84"/>
      <c r="AL790" s="83"/>
      <c r="AM790" s="83"/>
      <c r="AN790" s="84"/>
      <c r="AO790" s="83"/>
      <c r="AP790" s="83"/>
      <c r="AQ790" s="83"/>
      <c r="AR790" s="83"/>
    </row>
    <row r="791" spans="1:44" x14ac:dyDescent="0.25">
      <c r="A791" s="80"/>
      <c r="B791" s="80"/>
      <c r="C791" s="80"/>
      <c r="D791" s="80"/>
      <c r="E791" s="80"/>
      <c r="F791" s="80"/>
      <c r="G791" s="80"/>
      <c r="H791" s="80"/>
      <c r="I791" s="80"/>
      <c r="J791" s="80"/>
      <c r="K791" s="81"/>
      <c r="L791" s="80"/>
      <c r="M791" s="81"/>
      <c r="N791" s="81"/>
      <c r="O791" s="81"/>
      <c r="P791" s="82"/>
      <c r="Q791" s="82"/>
      <c r="R791" s="82"/>
      <c r="S791" s="81"/>
      <c r="T791" s="81"/>
      <c r="U791" s="80"/>
      <c r="V791" s="80"/>
      <c r="W791" s="83"/>
      <c r="X791" s="83"/>
      <c r="Y791" s="83"/>
      <c r="Z791" s="83"/>
      <c r="AA791" s="83"/>
      <c r="AB791" s="51"/>
      <c r="AC791" s="83"/>
      <c r="AD791" s="83"/>
      <c r="AE791" s="84"/>
      <c r="AF791" s="83"/>
      <c r="AG791" s="83"/>
      <c r="AH791" s="84"/>
      <c r="AI791" s="83"/>
      <c r="AJ791" s="83"/>
      <c r="AK791" s="84"/>
      <c r="AL791" s="83"/>
      <c r="AM791" s="83"/>
      <c r="AN791" s="84"/>
      <c r="AO791" s="83"/>
      <c r="AP791" s="83"/>
      <c r="AQ791" s="83"/>
      <c r="AR791" s="83"/>
    </row>
    <row r="792" spans="1:44" x14ac:dyDescent="0.25">
      <c r="A792" s="80"/>
      <c r="B792" s="80"/>
      <c r="C792" s="80"/>
      <c r="D792" s="80"/>
      <c r="E792" s="80"/>
      <c r="F792" s="80"/>
      <c r="G792" s="80"/>
      <c r="H792" s="80"/>
      <c r="I792" s="80"/>
      <c r="J792" s="80"/>
      <c r="K792" s="81"/>
      <c r="L792" s="80"/>
      <c r="M792" s="81"/>
      <c r="N792" s="81"/>
      <c r="O792" s="81"/>
      <c r="P792" s="82"/>
      <c r="Q792" s="82"/>
      <c r="R792" s="82"/>
      <c r="S792" s="81"/>
      <c r="T792" s="81"/>
      <c r="U792" s="80"/>
      <c r="V792" s="80"/>
      <c r="W792" s="83"/>
      <c r="X792" s="83"/>
      <c r="Y792" s="83"/>
      <c r="Z792" s="83"/>
      <c r="AA792" s="83"/>
      <c r="AB792" s="51"/>
      <c r="AC792" s="83"/>
      <c r="AD792" s="83"/>
      <c r="AE792" s="84"/>
      <c r="AF792" s="83"/>
      <c r="AG792" s="83"/>
      <c r="AH792" s="84"/>
      <c r="AI792" s="83"/>
      <c r="AJ792" s="83"/>
      <c r="AK792" s="84"/>
      <c r="AL792" s="83"/>
      <c r="AM792" s="83"/>
      <c r="AN792" s="84"/>
      <c r="AO792" s="83"/>
      <c r="AP792" s="83"/>
      <c r="AQ792" s="83"/>
      <c r="AR792" s="83"/>
    </row>
    <row r="793" spans="1:44" x14ac:dyDescent="0.25">
      <c r="A793" s="80"/>
      <c r="B793" s="80"/>
      <c r="C793" s="80"/>
      <c r="D793" s="80"/>
      <c r="E793" s="80"/>
      <c r="F793" s="80"/>
      <c r="G793" s="80"/>
      <c r="H793" s="80"/>
      <c r="I793" s="80"/>
      <c r="J793" s="80"/>
      <c r="K793" s="81"/>
      <c r="L793" s="80"/>
      <c r="M793" s="81"/>
      <c r="N793" s="81"/>
      <c r="O793" s="81"/>
      <c r="P793" s="82"/>
      <c r="Q793" s="82"/>
      <c r="R793" s="82"/>
      <c r="S793" s="81"/>
      <c r="T793" s="81"/>
      <c r="U793" s="80"/>
      <c r="V793" s="80"/>
      <c r="W793" s="83"/>
      <c r="X793" s="83"/>
      <c r="Y793" s="83"/>
      <c r="Z793" s="83"/>
      <c r="AA793" s="83"/>
      <c r="AB793" s="51"/>
      <c r="AC793" s="83"/>
      <c r="AD793" s="83"/>
      <c r="AE793" s="84"/>
      <c r="AF793" s="83"/>
      <c r="AG793" s="83"/>
      <c r="AH793" s="84"/>
      <c r="AI793" s="83"/>
      <c r="AJ793" s="83"/>
      <c r="AK793" s="84"/>
      <c r="AL793" s="83"/>
      <c r="AM793" s="83"/>
      <c r="AN793" s="84"/>
      <c r="AO793" s="83"/>
      <c r="AP793" s="83"/>
      <c r="AQ793" s="83"/>
      <c r="AR793" s="83"/>
    </row>
    <row r="794" spans="1:44" x14ac:dyDescent="0.25">
      <c r="A794" s="80"/>
      <c r="B794" s="80"/>
      <c r="C794" s="80"/>
      <c r="D794" s="80"/>
      <c r="E794" s="80"/>
      <c r="F794" s="80"/>
      <c r="G794" s="80"/>
      <c r="H794" s="80"/>
      <c r="I794" s="80"/>
      <c r="J794" s="80"/>
      <c r="K794" s="81"/>
      <c r="L794" s="80"/>
      <c r="M794" s="81"/>
      <c r="N794" s="81"/>
      <c r="O794" s="81"/>
      <c r="P794" s="82"/>
      <c r="Q794" s="82"/>
      <c r="R794" s="82"/>
      <c r="S794" s="81"/>
      <c r="T794" s="81"/>
      <c r="U794" s="80"/>
      <c r="V794" s="80"/>
      <c r="W794" s="83"/>
      <c r="X794" s="83"/>
      <c r="Y794" s="83"/>
      <c r="Z794" s="83"/>
      <c r="AA794" s="83"/>
      <c r="AB794" s="51"/>
      <c r="AC794" s="83"/>
      <c r="AD794" s="83"/>
      <c r="AE794" s="84"/>
      <c r="AF794" s="83"/>
      <c r="AG794" s="83"/>
      <c r="AH794" s="84"/>
      <c r="AI794" s="83"/>
      <c r="AJ794" s="83"/>
      <c r="AK794" s="84"/>
      <c r="AL794" s="83"/>
      <c r="AM794" s="83"/>
      <c r="AN794" s="84"/>
      <c r="AO794" s="83"/>
      <c r="AP794" s="83"/>
      <c r="AQ794" s="83"/>
      <c r="AR794" s="83"/>
    </row>
    <row r="795" spans="1:44" x14ac:dyDescent="0.25">
      <c r="A795" s="80"/>
      <c r="B795" s="80"/>
      <c r="C795" s="80"/>
      <c r="D795" s="80"/>
      <c r="E795" s="80"/>
      <c r="F795" s="80"/>
      <c r="G795" s="80"/>
      <c r="H795" s="80"/>
      <c r="I795" s="80"/>
      <c r="J795" s="80"/>
      <c r="K795" s="81"/>
      <c r="L795" s="80"/>
      <c r="M795" s="81"/>
      <c r="N795" s="81"/>
      <c r="O795" s="81"/>
      <c r="P795" s="82"/>
      <c r="Q795" s="82"/>
      <c r="R795" s="82"/>
      <c r="S795" s="81"/>
      <c r="T795" s="81"/>
      <c r="U795" s="80"/>
      <c r="V795" s="80"/>
      <c r="W795" s="83"/>
      <c r="X795" s="83"/>
      <c r="Y795" s="83"/>
      <c r="Z795" s="83"/>
      <c r="AA795" s="83"/>
      <c r="AB795" s="51"/>
      <c r="AC795" s="83"/>
      <c r="AD795" s="83"/>
      <c r="AE795" s="84"/>
      <c r="AF795" s="83"/>
      <c r="AG795" s="83"/>
      <c r="AH795" s="84"/>
      <c r="AI795" s="83"/>
      <c r="AJ795" s="83"/>
      <c r="AK795" s="84"/>
      <c r="AL795" s="83"/>
      <c r="AM795" s="83"/>
      <c r="AN795" s="84"/>
      <c r="AO795" s="83"/>
      <c r="AP795" s="83"/>
      <c r="AQ795" s="83"/>
      <c r="AR795" s="83"/>
    </row>
    <row r="796" spans="1:44" x14ac:dyDescent="0.25">
      <c r="A796" s="80"/>
      <c r="B796" s="80"/>
      <c r="C796" s="80"/>
      <c r="D796" s="80"/>
      <c r="E796" s="80"/>
      <c r="F796" s="80"/>
      <c r="G796" s="80"/>
      <c r="H796" s="80"/>
      <c r="I796" s="80"/>
      <c r="J796" s="80"/>
      <c r="K796" s="81"/>
      <c r="L796" s="80"/>
      <c r="M796" s="81"/>
      <c r="N796" s="81"/>
      <c r="O796" s="81"/>
      <c r="P796" s="82"/>
      <c r="Q796" s="82"/>
      <c r="R796" s="82"/>
      <c r="S796" s="81"/>
      <c r="T796" s="81"/>
      <c r="U796" s="80"/>
      <c r="V796" s="80"/>
      <c r="W796" s="83"/>
      <c r="X796" s="83"/>
      <c r="Y796" s="83"/>
      <c r="Z796" s="83"/>
      <c r="AA796" s="83"/>
      <c r="AB796" s="51"/>
      <c r="AC796" s="83"/>
      <c r="AD796" s="83"/>
      <c r="AE796" s="84"/>
      <c r="AF796" s="83"/>
      <c r="AG796" s="83"/>
      <c r="AH796" s="84"/>
      <c r="AI796" s="83"/>
      <c r="AJ796" s="83"/>
      <c r="AK796" s="84"/>
      <c r="AL796" s="83"/>
      <c r="AM796" s="83"/>
      <c r="AN796" s="84"/>
      <c r="AO796" s="83"/>
      <c r="AP796" s="83"/>
      <c r="AQ796" s="83"/>
      <c r="AR796" s="83"/>
    </row>
    <row r="797" spans="1:44" x14ac:dyDescent="0.25">
      <c r="A797" s="80"/>
      <c r="B797" s="80"/>
      <c r="C797" s="80"/>
      <c r="D797" s="80"/>
      <c r="E797" s="80"/>
      <c r="F797" s="80"/>
      <c r="G797" s="80"/>
      <c r="H797" s="80"/>
      <c r="I797" s="80"/>
      <c r="J797" s="80"/>
      <c r="K797" s="81"/>
      <c r="L797" s="80"/>
      <c r="M797" s="81"/>
      <c r="N797" s="81"/>
      <c r="O797" s="81"/>
      <c r="P797" s="82"/>
      <c r="Q797" s="82"/>
      <c r="R797" s="82"/>
      <c r="S797" s="81"/>
      <c r="T797" s="81"/>
      <c r="U797" s="80"/>
      <c r="V797" s="80"/>
      <c r="W797" s="83"/>
      <c r="X797" s="83"/>
      <c r="Y797" s="83"/>
      <c r="Z797" s="83"/>
      <c r="AA797" s="83"/>
      <c r="AB797" s="51"/>
      <c r="AC797" s="83"/>
      <c r="AD797" s="83"/>
      <c r="AE797" s="84"/>
      <c r="AF797" s="83"/>
      <c r="AG797" s="83"/>
      <c r="AH797" s="84"/>
      <c r="AI797" s="83"/>
      <c r="AJ797" s="83"/>
      <c r="AK797" s="84"/>
      <c r="AL797" s="83"/>
      <c r="AM797" s="83"/>
      <c r="AN797" s="84"/>
      <c r="AO797" s="83"/>
      <c r="AP797" s="83"/>
      <c r="AQ797" s="83"/>
      <c r="AR797" s="83"/>
    </row>
    <row r="798" spans="1:44" x14ac:dyDescent="0.25">
      <c r="A798" s="80"/>
      <c r="B798" s="80"/>
      <c r="C798" s="80"/>
      <c r="D798" s="80"/>
      <c r="E798" s="80"/>
      <c r="F798" s="80"/>
      <c r="G798" s="80"/>
      <c r="H798" s="80"/>
      <c r="I798" s="80"/>
      <c r="J798" s="80"/>
      <c r="K798" s="81"/>
      <c r="L798" s="80"/>
      <c r="M798" s="81"/>
      <c r="N798" s="81"/>
      <c r="O798" s="81"/>
      <c r="P798" s="82"/>
      <c r="Q798" s="82"/>
      <c r="R798" s="82"/>
      <c r="S798" s="81"/>
      <c r="T798" s="81"/>
      <c r="U798" s="80"/>
      <c r="V798" s="80"/>
      <c r="W798" s="83"/>
      <c r="X798" s="83"/>
      <c r="Y798" s="83"/>
      <c r="Z798" s="83"/>
      <c r="AA798" s="83"/>
      <c r="AB798" s="51"/>
      <c r="AC798" s="83"/>
      <c r="AD798" s="83"/>
      <c r="AE798" s="84"/>
      <c r="AF798" s="83"/>
      <c r="AG798" s="83"/>
      <c r="AH798" s="84"/>
      <c r="AI798" s="83"/>
      <c r="AJ798" s="83"/>
      <c r="AK798" s="84"/>
      <c r="AL798" s="83"/>
      <c r="AM798" s="83"/>
      <c r="AN798" s="84"/>
      <c r="AO798" s="83"/>
      <c r="AP798" s="83"/>
      <c r="AQ798" s="83"/>
      <c r="AR798" s="83"/>
    </row>
    <row r="799" spans="1:44" x14ac:dyDescent="0.25">
      <c r="A799" s="80"/>
      <c r="B799" s="80"/>
      <c r="C799" s="80"/>
      <c r="D799" s="80"/>
      <c r="E799" s="80"/>
      <c r="F799" s="80"/>
      <c r="G799" s="80"/>
      <c r="H799" s="80"/>
      <c r="I799" s="80"/>
      <c r="J799" s="80"/>
      <c r="K799" s="81"/>
      <c r="L799" s="80"/>
      <c r="M799" s="81"/>
      <c r="N799" s="81"/>
      <c r="O799" s="81"/>
      <c r="P799" s="82"/>
      <c r="Q799" s="82"/>
      <c r="R799" s="82"/>
      <c r="S799" s="81"/>
      <c r="T799" s="81"/>
      <c r="U799" s="80"/>
      <c r="V799" s="80"/>
      <c r="W799" s="83"/>
      <c r="X799" s="83"/>
      <c r="Y799" s="83"/>
      <c r="Z799" s="83"/>
      <c r="AA799" s="83"/>
      <c r="AB799" s="51"/>
      <c r="AC799" s="83"/>
      <c r="AD799" s="83"/>
      <c r="AE799" s="84"/>
      <c r="AF799" s="83"/>
      <c r="AG799" s="83"/>
      <c r="AH799" s="84"/>
      <c r="AI799" s="83"/>
      <c r="AJ799" s="83"/>
      <c r="AK799" s="84"/>
      <c r="AL799" s="83"/>
      <c r="AM799" s="83"/>
      <c r="AN799" s="84"/>
      <c r="AO799" s="83"/>
      <c r="AP799" s="83"/>
      <c r="AQ799" s="83"/>
      <c r="AR799" s="83"/>
    </row>
    <row r="800" spans="1:44" x14ac:dyDescent="0.25">
      <c r="A800" s="80"/>
      <c r="B800" s="80"/>
      <c r="C800" s="80"/>
      <c r="D800" s="80"/>
      <c r="E800" s="80"/>
      <c r="F800" s="80"/>
      <c r="G800" s="80"/>
      <c r="H800" s="80"/>
      <c r="I800" s="80"/>
      <c r="J800" s="80"/>
      <c r="K800" s="81"/>
      <c r="L800" s="80"/>
      <c r="M800" s="81"/>
      <c r="N800" s="81"/>
      <c r="O800" s="81"/>
      <c r="P800" s="82"/>
      <c r="Q800" s="82"/>
      <c r="R800" s="82"/>
      <c r="S800" s="81"/>
      <c r="T800" s="81"/>
      <c r="U800" s="80"/>
      <c r="V800" s="80"/>
      <c r="W800" s="83"/>
      <c r="X800" s="83"/>
      <c r="Y800" s="83"/>
      <c r="Z800" s="83"/>
      <c r="AA800" s="83"/>
      <c r="AB800" s="51"/>
      <c r="AC800" s="83"/>
      <c r="AD800" s="83"/>
      <c r="AE800" s="84"/>
      <c r="AF800" s="83"/>
      <c r="AG800" s="83"/>
      <c r="AH800" s="84"/>
      <c r="AI800" s="83"/>
      <c r="AJ800" s="83"/>
      <c r="AK800" s="84"/>
      <c r="AL800" s="83"/>
      <c r="AM800" s="83"/>
      <c r="AN800" s="84"/>
      <c r="AO800" s="83"/>
      <c r="AP800" s="83"/>
      <c r="AQ800" s="83"/>
      <c r="AR800" s="83"/>
    </row>
    <row r="801" spans="1:44" x14ac:dyDescent="0.25">
      <c r="A801" s="80"/>
      <c r="B801" s="80"/>
      <c r="C801" s="80"/>
      <c r="D801" s="80"/>
      <c r="E801" s="80"/>
      <c r="F801" s="80"/>
      <c r="G801" s="80"/>
      <c r="H801" s="80"/>
      <c r="I801" s="80"/>
      <c r="J801" s="80"/>
      <c r="K801" s="81"/>
      <c r="L801" s="80"/>
      <c r="M801" s="81"/>
      <c r="N801" s="81"/>
      <c r="O801" s="81"/>
      <c r="P801" s="82"/>
      <c r="Q801" s="82"/>
      <c r="R801" s="82"/>
      <c r="S801" s="81"/>
      <c r="T801" s="81"/>
      <c r="U801" s="80"/>
      <c r="V801" s="80"/>
      <c r="W801" s="83"/>
      <c r="X801" s="83"/>
      <c r="Y801" s="83"/>
      <c r="Z801" s="83"/>
      <c r="AA801" s="83"/>
      <c r="AB801" s="51"/>
      <c r="AC801" s="83"/>
      <c r="AD801" s="83"/>
      <c r="AE801" s="84"/>
      <c r="AF801" s="83"/>
      <c r="AG801" s="83"/>
      <c r="AH801" s="84"/>
      <c r="AI801" s="83"/>
      <c r="AJ801" s="83"/>
      <c r="AK801" s="84"/>
      <c r="AL801" s="83"/>
      <c r="AM801" s="83"/>
      <c r="AN801" s="84"/>
      <c r="AO801" s="83"/>
      <c r="AP801" s="83"/>
      <c r="AQ801" s="83"/>
      <c r="AR801" s="83"/>
    </row>
    <row r="802" spans="1:44" x14ac:dyDescent="0.25">
      <c r="A802" s="80"/>
      <c r="B802" s="80"/>
      <c r="C802" s="80"/>
      <c r="D802" s="80"/>
      <c r="E802" s="80"/>
      <c r="F802" s="80"/>
      <c r="G802" s="80"/>
      <c r="H802" s="80"/>
      <c r="I802" s="80"/>
      <c r="J802" s="80"/>
      <c r="K802" s="81"/>
      <c r="L802" s="80"/>
      <c r="M802" s="81"/>
      <c r="N802" s="81"/>
      <c r="O802" s="81"/>
      <c r="P802" s="82"/>
      <c r="Q802" s="82"/>
      <c r="R802" s="82"/>
      <c r="S802" s="81"/>
      <c r="T802" s="81"/>
      <c r="U802" s="80"/>
      <c r="V802" s="80"/>
      <c r="W802" s="83"/>
      <c r="X802" s="83"/>
      <c r="Y802" s="83"/>
      <c r="Z802" s="83"/>
      <c r="AA802" s="83"/>
      <c r="AB802" s="51"/>
      <c r="AC802" s="83"/>
      <c r="AD802" s="83"/>
      <c r="AE802" s="84"/>
      <c r="AF802" s="83"/>
      <c r="AG802" s="83"/>
      <c r="AH802" s="84"/>
      <c r="AI802" s="83"/>
      <c r="AJ802" s="83"/>
      <c r="AK802" s="84"/>
      <c r="AL802" s="83"/>
      <c r="AM802" s="83"/>
      <c r="AN802" s="84"/>
      <c r="AO802" s="83"/>
      <c r="AP802" s="83"/>
      <c r="AQ802" s="83"/>
      <c r="AR802" s="83"/>
    </row>
    <row r="803" spans="1:44" x14ac:dyDescent="0.25">
      <c r="A803" s="80"/>
      <c r="B803" s="80"/>
      <c r="C803" s="80"/>
      <c r="D803" s="80"/>
      <c r="E803" s="80"/>
      <c r="F803" s="80"/>
      <c r="G803" s="80"/>
      <c r="H803" s="80"/>
      <c r="I803" s="80"/>
      <c r="J803" s="80"/>
      <c r="K803" s="81"/>
      <c r="L803" s="80"/>
      <c r="M803" s="81"/>
      <c r="N803" s="81"/>
      <c r="O803" s="81"/>
      <c r="P803" s="82"/>
      <c r="Q803" s="82"/>
      <c r="R803" s="82"/>
      <c r="S803" s="81"/>
      <c r="T803" s="81"/>
      <c r="U803" s="80"/>
      <c r="V803" s="80"/>
      <c r="W803" s="83"/>
      <c r="X803" s="83"/>
      <c r="Y803" s="83"/>
      <c r="Z803" s="83"/>
      <c r="AA803" s="83"/>
      <c r="AB803" s="51"/>
      <c r="AC803" s="83"/>
      <c r="AD803" s="83"/>
      <c r="AE803" s="84"/>
      <c r="AF803" s="83"/>
      <c r="AG803" s="83"/>
      <c r="AH803" s="84"/>
      <c r="AI803" s="83"/>
      <c r="AJ803" s="83"/>
      <c r="AK803" s="84"/>
      <c r="AL803" s="83"/>
      <c r="AM803" s="83"/>
      <c r="AN803" s="84"/>
      <c r="AO803" s="83"/>
      <c r="AP803" s="83"/>
      <c r="AQ803" s="83"/>
      <c r="AR803" s="83"/>
    </row>
    <row r="804" spans="1:44" x14ac:dyDescent="0.25">
      <c r="A804" s="80"/>
      <c r="B804" s="80"/>
      <c r="C804" s="80"/>
      <c r="D804" s="80"/>
      <c r="E804" s="80"/>
      <c r="F804" s="80"/>
      <c r="G804" s="80"/>
      <c r="H804" s="80"/>
      <c r="I804" s="80"/>
      <c r="J804" s="80"/>
      <c r="K804" s="81"/>
      <c r="L804" s="80"/>
      <c r="M804" s="81"/>
      <c r="N804" s="81"/>
      <c r="O804" s="81"/>
      <c r="P804" s="82"/>
      <c r="Q804" s="82"/>
      <c r="R804" s="82"/>
      <c r="S804" s="81"/>
      <c r="T804" s="81"/>
      <c r="U804" s="80"/>
      <c r="V804" s="80"/>
      <c r="W804" s="83"/>
      <c r="X804" s="83"/>
      <c r="Y804" s="83"/>
      <c r="Z804" s="83"/>
      <c r="AA804" s="83"/>
      <c r="AB804" s="51"/>
      <c r="AC804" s="83"/>
      <c r="AD804" s="83"/>
      <c r="AE804" s="84"/>
      <c r="AF804" s="83"/>
      <c r="AG804" s="83"/>
      <c r="AH804" s="84"/>
      <c r="AI804" s="83"/>
      <c r="AJ804" s="83"/>
      <c r="AK804" s="84"/>
      <c r="AL804" s="83"/>
      <c r="AM804" s="83"/>
      <c r="AN804" s="84"/>
      <c r="AO804" s="83"/>
      <c r="AP804" s="83"/>
      <c r="AQ804" s="83"/>
      <c r="AR804" s="83"/>
    </row>
    <row r="805" spans="1:44" x14ac:dyDescent="0.25">
      <c r="A805" s="80"/>
      <c r="B805" s="80"/>
      <c r="C805" s="80"/>
      <c r="D805" s="80"/>
      <c r="E805" s="80"/>
      <c r="F805" s="80"/>
      <c r="G805" s="80"/>
      <c r="H805" s="80"/>
      <c r="I805" s="80"/>
      <c r="J805" s="80"/>
      <c r="K805" s="81"/>
      <c r="L805" s="80"/>
      <c r="M805" s="81"/>
      <c r="N805" s="81"/>
      <c r="O805" s="81"/>
      <c r="P805" s="82"/>
      <c r="Q805" s="82"/>
      <c r="R805" s="82"/>
      <c r="S805" s="81"/>
      <c r="T805" s="81"/>
      <c r="U805" s="80"/>
      <c r="V805" s="80"/>
      <c r="W805" s="83"/>
      <c r="X805" s="83"/>
      <c r="Y805" s="83"/>
      <c r="Z805" s="83"/>
      <c r="AA805" s="83"/>
      <c r="AB805" s="51"/>
      <c r="AC805" s="83"/>
      <c r="AD805" s="83"/>
      <c r="AE805" s="84"/>
      <c r="AF805" s="83"/>
      <c r="AG805" s="83"/>
      <c r="AH805" s="84"/>
      <c r="AI805" s="83"/>
      <c r="AJ805" s="83"/>
      <c r="AK805" s="84"/>
      <c r="AL805" s="83"/>
      <c r="AM805" s="83"/>
      <c r="AN805" s="84"/>
      <c r="AO805" s="83"/>
      <c r="AP805" s="83"/>
      <c r="AQ805" s="83"/>
      <c r="AR805" s="83"/>
    </row>
    <row r="806" spans="1:44" x14ac:dyDescent="0.25">
      <c r="A806" s="80"/>
      <c r="B806" s="80"/>
      <c r="C806" s="80"/>
      <c r="D806" s="80"/>
      <c r="E806" s="80"/>
      <c r="F806" s="80"/>
      <c r="G806" s="80"/>
      <c r="H806" s="80"/>
      <c r="I806" s="80"/>
      <c r="J806" s="80"/>
      <c r="K806" s="81"/>
      <c r="L806" s="80"/>
      <c r="M806" s="81"/>
      <c r="N806" s="81"/>
      <c r="O806" s="81"/>
      <c r="P806" s="82"/>
      <c r="Q806" s="82"/>
      <c r="R806" s="82"/>
      <c r="S806" s="81"/>
      <c r="T806" s="81"/>
      <c r="U806" s="80"/>
      <c r="V806" s="80"/>
      <c r="W806" s="83"/>
      <c r="X806" s="83"/>
      <c r="Y806" s="83"/>
      <c r="Z806" s="83"/>
      <c r="AA806" s="83"/>
      <c r="AB806" s="51"/>
      <c r="AC806" s="83"/>
      <c r="AD806" s="83"/>
      <c r="AE806" s="84"/>
      <c r="AF806" s="83"/>
      <c r="AG806" s="83"/>
      <c r="AH806" s="84"/>
      <c r="AI806" s="83"/>
      <c r="AJ806" s="83"/>
      <c r="AK806" s="84"/>
      <c r="AL806" s="83"/>
      <c r="AM806" s="83"/>
      <c r="AN806" s="84"/>
      <c r="AO806" s="83"/>
      <c r="AP806" s="83"/>
      <c r="AQ806" s="83"/>
      <c r="AR806" s="83"/>
    </row>
    <row r="807" spans="1:44" x14ac:dyDescent="0.25">
      <c r="A807" s="80"/>
      <c r="B807" s="80"/>
      <c r="C807" s="80"/>
      <c r="D807" s="80"/>
      <c r="E807" s="80"/>
      <c r="F807" s="80"/>
      <c r="G807" s="80"/>
      <c r="H807" s="80"/>
      <c r="I807" s="80"/>
      <c r="J807" s="80"/>
      <c r="K807" s="81"/>
      <c r="L807" s="80"/>
      <c r="M807" s="81"/>
      <c r="N807" s="81"/>
      <c r="O807" s="81"/>
      <c r="P807" s="82"/>
      <c r="Q807" s="82"/>
      <c r="R807" s="82"/>
      <c r="S807" s="81"/>
      <c r="T807" s="81"/>
      <c r="U807" s="80"/>
      <c r="V807" s="80"/>
      <c r="W807" s="83"/>
      <c r="X807" s="83"/>
      <c r="Y807" s="83"/>
      <c r="Z807" s="83"/>
      <c r="AA807" s="83"/>
      <c r="AB807" s="51"/>
      <c r="AC807" s="83"/>
      <c r="AD807" s="83"/>
      <c r="AE807" s="84"/>
      <c r="AF807" s="83"/>
      <c r="AG807" s="83"/>
      <c r="AH807" s="84"/>
      <c r="AI807" s="83"/>
      <c r="AJ807" s="83"/>
      <c r="AK807" s="84"/>
      <c r="AL807" s="83"/>
      <c r="AM807" s="83"/>
      <c r="AN807" s="84"/>
      <c r="AO807" s="83"/>
      <c r="AP807" s="83"/>
      <c r="AQ807" s="83"/>
      <c r="AR807" s="83"/>
    </row>
    <row r="808" spans="1:44" x14ac:dyDescent="0.25">
      <c r="A808" s="80"/>
      <c r="B808" s="80"/>
      <c r="C808" s="80"/>
      <c r="D808" s="80"/>
      <c r="E808" s="80"/>
      <c r="F808" s="80"/>
      <c r="G808" s="80"/>
      <c r="H808" s="80"/>
      <c r="I808" s="80"/>
      <c r="J808" s="80"/>
      <c r="K808" s="81"/>
      <c r="L808" s="80"/>
      <c r="M808" s="81"/>
      <c r="N808" s="81"/>
      <c r="O808" s="81"/>
      <c r="P808" s="82"/>
      <c r="Q808" s="82"/>
      <c r="R808" s="82"/>
      <c r="S808" s="81"/>
      <c r="T808" s="81"/>
      <c r="U808" s="80"/>
      <c r="V808" s="80"/>
      <c r="W808" s="83"/>
      <c r="X808" s="83"/>
      <c r="Y808" s="83"/>
      <c r="Z808" s="83"/>
      <c r="AA808" s="83"/>
      <c r="AB808" s="51"/>
      <c r="AC808" s="83"/>
      <c r="AD808" s="83"/>
      <c r="AE808" s="84"/>
      <c r="AF808" s="83"/>
      <c r="AG808" s="83"/>
      <c r="AH808" s="84"/>
      <c r="AI808" s="83"/>
      <c r="AJ808" s="83"/>
      <c r="AK808" s="84"/>
      <c r="AL808" s="83"/>
      <c r="AM808" s="83"/>
      <c r="AN808" s="84"/>
      <c r="AO808" s="83"/>
      <c r="AP808" s="83"/>
      <c r="AQ808" s="83"/>
      <c r="AR808" s="83"/>
    </row>
    <row r="809" spans="1:44" x14ac:dyDescent="0.25">
      <c r="A809" s="80"/>
      <c r="B809" s="80"/>
      <c r="C809" s="80"/>
      <c r="D809" s="80"/>
      <c r="E809" s="80"/>
      <c r="F809" s="80"/>
      <c r="G809" s="80"/>
      <c r="H809" s="80"/>
      <c r="I809" s="80"/>
      <c r="J809" s="80"/>
      <c r="K809" s="81"/>
      <c r="L809" s="80"/>
      <c r="M809" s="81"/>
      <c r="N809" s="81"/>
      <c r="O809" s="81"/>
      <c r="P809" s="82"/>
      <c r="Q809" s="82"/>
      <c r="R809" s="82"/>
      <c r="S809" s="81"/>
      <c r="T809" s="81"/>
      <c r="U809" s="80"/>
      <c r="V809" s="80"/>
      <c r="W809" s="83"/>
      <c r="X809" s="83"/>
      <c r="Y809" s="83"/>
      <c r="Z809" s="83"/>
      <c r="AA809" s="83"/>
      <c r="AB809" s="51"/>
      <c r="AC809" s="83"/>
      <c r="AD809" s="83"/>
      <c r="AE809" s="84"/>
      <c r="AF809" s="83"/>
      <c r="AG809" s="83"/>
      <c r="AH809" s="84"/>
      <c r="AI809" s="83"/>
      <c r="AJ809" s="83"/>
      <c r="AK809" s="84"/>
      <c r="AL809" s="83"/>
      <c r="AM809" s="83"/>
      <c r="AN809" s="84"/>
      <c r="AO809" s="83"/>
      <c r="AP809" s="83"/>
      <c r="AQ809" s="83"/>
      <c r="AR809" s="83"/>
    </row>
    <row r="810" spans="1:44" x14ac:dyDescent="0.25">
      <c r="A810" s="80"/>
      <c r="B810" s="80"/>
      <c r="C810" s="80"/>
      <c r="D810" s="80"/>
      <c r="E810" s="80"/>
      <c r="F810" s="80"/>
      <c r="G810" s="80"/>
      <c r="H810" s="80"/>
      <c r="I810" s="80"/>
      <c r="J810" s="80"/>
      <c r="K810" s="81"/>
      <c r="L810" s="80"/>
      <c r="M810" s="81"/>
      <c r="N810" s="81"/>
      <c r="O810" s="81"/>
      <c r="P810" s="82"/>
      <c r="Q810" s="82"/>
      <c r="R810" s="82"/>
      <c r="S810" s="81"/>
      <c r="T810" s="81"/>
      <c r="U810" s="80"/>
      <c r="V810" s="80"/>
      <c r="W810" s="83"/>
      <c r="X810" s="83"/>
      <c r="Y810" s="83"/>
      <c r="Z810" s="83"/>
      <c r="AA810" s="83"/>
      <c r="AB810" s="51"/>
      <c r="AC810" s="83"/>
      <c r="AD810" s="83"/>
      <c r="AE810" s="84"/>
      <c r="AF810" s="83"/>
      <c r="AG810" s="83"/>
      <c r="AH810" s="84"/>
      <c r="AI810" s="83"/>
      <c r="AJ810" s="83"/>
      <c r="AK810" s="84"/>
      <c r="AL810" s="83"/>
      <c r="AM810" s="83"/>
      <c r="AN810" s="84"/>
      <c r="AO810" s="83"/>
      <c r="AP810" s="83"/>
      <c r="AQ810" s="83"/>
      <c r="AR810" s="83"/>
    </row>
    <row r="811" spans="1:44" x14ac:dyDescent="0.25">
      <c r="A811" s="80"/>
      <c r="B811" s="80"/>
      <c r="C811" s="80"/>
      <c r="D811" s="80"/>
      <c r="E811" s="80"/>
      <c r="F811" s="80"/>
      <c r="G811" s="80"/>
      <c r="H811" s="80"/>
      <c r="I811" s="80"/>
      <c r="J811" s="80"/>
      <c r="K811" s="81"/>
      <c r="L811" s="80"/>
      <c r="M811" s="81"/>
      <c r="N811" s="81"/>
      <c r="O811" s="81"/>
      <c r="P811" s="82"/>
      <c r="Q811" s="82"/>
      <c r="R811" s="82"/>
      <c r="S811" s="81"/>
      <c r="T811" s="81"/>
      <c r="U811" s="80"/>
      <c r="V811" s="80"/>
      <c r="W811" s="83"/>
      <c r="X811" s="83"/>
      <c r="Y811" s="83"/>
      <c r="Z811" s="83"/>
      <c r="AA811" s="83"/>
      <c r="AB811" s="51"/>
      <c r="AC811" s="83"/>
      <c r="AD811" s="83"/>
      <c r="AE811" s="84"/>
      <c r="AF811" s="83"/>
      <c r="AG811" s="83"/>
      <c r="AH811" s="84"/>
      <c r="AI811" s="83"/>
      <c r="AJ811" s="83"/>
      <c r="AK811" s="84"/>
      <c r="AL811" s="83"/>
      <c r="AM811" s="83"/>
      <c r="AN811" s="84"/>
      <c r="AO811" s="83"/>
      <c r="AP811" s="83"/>
      <c r="AQ811" s="83"/>
      <c r="AR811" s="83"/>
    </row>
    <row r="812" spans="1:44" x14ac:dyDescent="0.25">
      <c r="A812" s="80"/>
      <c r="B812" s="80"/>
      <c r="C812" s="80"/>
      <c r="D812" s="80"/>
      <c r="E812" s="80"/>
      <c r="F812" s="80"/>
      <c r="G812" s="80"/>
      <c r="H812" s="80"/>
      <c r="I812" s="80"/>
      <c r="J812" s="80"/>
      <c r="K812" s="81"/>
      <c r="L812" s="80"/>
      <c r="M812" s="81"/>
      <c r="N812" s="81"/>
      <c r="O812" s="81"/>
      <c r="P812" s="82"/>
      <c r="Q812" s="82"/>
      <c r="R812" s="82"/>
      <c r="S812" s="81"/>
      <c r="T812" s="81"/>
      <c r="U812" s="80"/>
      <c r="V812" s="80"/>
      <c r="W812" s="83"/>
      <c r="X812" s="83"/>
      <c r="Y812" s="83"/>
      <c r="Z812" s="83"/>
      <c r="AA812" s="83"/>
      <c r="AB812" s="51"/>
      <c r="AC812" s="83"/>
      <c r="AD812" s="83"/>
      <c r="AE812" s="84"/>
      <c r="AF812" s="83"/>
      <c r="AG812" s="83"/>
      <c r="AH812" s="84"/>
      <c r="AI812" s="83"/>
      <c r="AJ812" s="83"/>
      <c r="AK812" s="84"/>
      <c r="AL812" s="83"/>
      <c r="AM812" s="83"/>
      <c r="AN812" s="84"/>
      <c r="AO812" s="83"/>
      <c r="AP812" s="83"/>
      <c r="AQ812" s="83"/>
      <c r="AR812" s="83"/>
    </row>
    <row r="813" spans="1:44" x14ac:dyDescent="0.25">
      <c r="A813" s="80"/>
      <c r="B813" s="80"/>
      <c r="C813" s="80"/>
      <c r="D813" s="80"/>
      <c r="E813" s="80"/>
      <c r="F813" s="80"/>
      <c r="G813" s="80"/>
      <c r="H813" s="80"/>
      <c r="I813" s="80"/>
      <c r="J813" s="80"/>
      <c r="K813" s="81"/>
      <c r="L813" s="80"/>
      <c r="M813" s="81"/>
      <c r="N813" s="81"/>
      <c r="O813" s="81"/>
      <c r="P813" s="82"/>
      <c r="Q813" s="82"/>
      <c r="R813" s="82"/>
      <c r="S813" s="81"/>
      <c r="T813" s="81"/>
      <c r="U813" s="80"/>
      <c r="V813" s="80"/>
      <c r="W813" s="83"/>
      <c r="X813" s="83"/>
      <c r="Y813" s="83"/>
      <c r="Z813" s="83"/>
      <c r="AA813" s="83"/>
      <c r="AB813" s="51"/>
      <c r="AC813" s="83"/>
      <c r="AD813" s="83"/>
      <c r="AE813" s="84"/>
      <c r="AF813" s="83"/>
      <c r="AG813" s="83"/>
      <c r="AH813" s="84"/>
      <c r="AI813" s="83"/>
      <c r="AJ813" s="83"/>
      <c r="AK813" s="84"/>
      <c r="AL813" s="83"/>
      <c r="AM813" s="83"/>
      <c r="AN813" s="84"/>
      <c r="AO813" s="83"/>
      <c r="AP813" s="83"/>
      <c r="AQ813" s="83"/>
      <c r="AR813" s="83"/>
    </row>
    <row r="814" spans="1:44" x14ac:dyDescent="0.25">
      <c r="A814" s="80"/>
      <c r="B814" s="80"/>
      <c r="C814" s="80"/>
      <c r="D814" s="80"/>
      <c r="E814" s="80"/>
      <c r="F814" s="80"/>
      <c r="G814" s="80"/>
      <c r="H814" s="80"/>
      <c r="I814" s="80"/>
      <c r="J814" s="80"/>
      <c r="K814" s="81"/>
      <c r="L814" s="80"/>
      <c r="M814" s="81"/>
      <c r="N814" s="81"/>
      <c r="O814" s="81"/>
      <c r="P814" s="82"/>
      <c r="Q814" s="82"/>
      <c r="R814" s="82"/>
      <c r="S814" s="81"/>
      <c r="T814" s="81"/>
      <c r="U814" s="80"/>
      <c r="V814" s="80"/>
      <c r="W814" s="83"/>
      <c r="X814" s="83"/>
      <c r="Y814" s="83"/>
      <c r="Z814" s="83"/>
      <c r="AA814" s="83"/>
      <c r="AB814" s="51"/>
      <c r="AC814" s="83"/>
      <c r="AD814" s="83"/>
      <c r="AE814" s="84"/>
      <c r="AF814" s="83"/>
      <c r="AG814" s="83"/>
      <c r="AH814" s="84"/>
      <c r="AI814" s="83"/>
      <c r="AJ814" s="83"/>
      <c r="AK814" s="84"/>
      <c r="AL814" s="83"/>
      <c r="AM814" s="83"/>
      <c r="AN814" s="84"/>
      <c r="AO814" s="83"/>
      <c r="AP814" s="83"/>
      <c r="AQ814" s="83"/>
      <c r="AR814" s="83"/>
    </row>
    <row r="815" spans="1:44" x14ac:dyDescent="0.25">
      <c r="A815" s="80"/>
      <c r="B815" s="80"/>
      <c r="C815" s="80"/>
      <c r="D815" s="80"/>
      <c r="E815" s="80"/>
      <c r="F815" s="80"/>
      <c r="G815" s="80"/>
      <c r="H815" s="80"/>
      <c r="I815" s="80"/>
      <c r="J815" s="80"/>
      <c r="K815" s="81"/>
      <c r="L815" s="80"/>
      <c r="M815" s="81"/>
      <c r="N815" s="81"/>
      <c r="O815" s="81"/>
      <c r="P815" s="82"/>
      <c r="Q815" s="82"/>
      <c r="R815" s="82"/>
      <c r="S815" s="81"/>
      <c r="T815" s="81"/>
      <c r="U815" s="80"/>
      <c r="V815" s="80"/>
      <c r="W815" s="83"/>
      <c r="X815" s="83"/>
      <c r="Y815" s="83"/>
      <c r="Z815" s="83"/>
      <c r="AA815" s="83"/>
      <c r="AB815" s="51"/>
      <c r="AC815" s="83"/>
      <c r="AD815" s="83"/>
      <c r="AE815" s="84"/>
      <c r="AF815" s="83"/>
      <c r="AG815" s="83"/>
      <c r="AH815" s="84"/>
      <c r="AI815" s="83"/>
      <c r="AJ815" s="83"/>
      <c r="AK815" s="84"/>
      <c r="AL815" s="83"/>
      <c r="AM815" s="83"/>
      <c r="AN815" s="84"/>
      <c r="AO815" s="83"/>
      <c r="AP815" s="83"/>
      <c r="AQ815" s="83"/>
      <c r="AR815" s="83"/>
    </row>
    <row r="816" spans="1:44" x14ac:dyDescent="0.25">
      <c r="A816" s="80"/>
      <c r="B816" s="80"/>
      <c r="C816" s="80"/>
      <c r="D816" s="80"/>
      <c r="E816" s="80"/>
      <c r="F816" s="80"/>
      <c r="G816" s="80"/>
      <c r="H816" s="80"/>
      <c r="I816" s="80"/>
      <c r="J816" s="80"/>
      <c r="K816" s="81"/>
      <c r="L816" s="80"/>
      <c r="M816" s="81"/>
      <c r="N816" s="81"/>
      <c r="O816" s="81"/>
      <c r="P816" s="82"/>
      <c r="Q816" s="82"/>
      <c r="R816" s="82"/>
      <c r="S816" s="81"/>
      <c r="T816" s="81"/>
      <c r="U816" s="80"/>
      <c r="V816" s="80"/>
      <c r="W816" s="83"/>
      <c r="X816" s="83"/>
      <c r="Y816" s="83"/>
      <c r="Z816" s="83"/>
      <c r="AA816" s="83"/>
      <c r="AB816" s="51"/>
      <c r="AC816" s="83"/>
      <c r="AD816" s="83"/>
      <c r="AE816" s="84"/>
      <c r="AF816" s="83"/>
      <c r="AG816" s="83"/>
      <c r="AH816" s="84"/>
      <c r="AI816" s="83"/>
      <c r="AJ816" s="83"/>
      <c r="AK816" s="84"/>
      <c r="AL816" s="83"/>
      <c r="AM816" s="83"/>
      <c r="AN816" s="84"/>
      <c r="AO816" s="83"/>
      <c r="AP816" s="83"/>
      <c r="AQ816" s="83"/>
      <c r="AR816" s="83"/>
    </row>
    <row r="817" spans="1:44" x14ac:dyDescent="0.25">
      <c r="A817" s="80"/>
      <c r="B817" s="80"/>
      <c r="C817" s="80"/>
      <c r="D817" s="80"/>
      <c r="E817" s="80"/>
      <c r="F817" s="80"/>
      <c r="G817" s="80"/>
      <c r="H817" s="80"/>
      <c r="I817" s="80"/>
      <c r="J817" s="80"/>
      <c r="K817" s="81"/>
      <c r="L817" s="80"/>
      <c r="M817" s="81"/>
      <c r="N817" s="81"/>
      <c r="O817" s="81"/>
      <c r="P817" s="82"/>
      <c r="Q817" s="82"/>
      <c r="R817" s="82"/>
      <c r="S817" s="81"/>
      <c r="T817" s="81"/>
      <c r="U817" s="80"/>
      <c r="V817" s="80"/>
      <c r="W817" s="83"/>
      <c r="X817" s="83"/>
      <c r="Y817" s="83"/>
      <c r="Z817" s="83"/>
      <c r="AA817" s="83"/>
      <c r="AB817" s="51"/>
      <c r="AC817" s="83"/>
      <c r="AD817" s="83"/>
      <c r="AE817" s="84"/>
      <c r="AF817" s="83"/>
      <c r="AG817" s="83"/>
      <c r="AH817" s="84"/>
      <c r="AI817" s="83"/>
      <c r="AJ817" s="83"/>
      <c r="AK817" s="84"/>
      <c r="AL817" s="83"/>
      <c r="AM817" s="83"/>
      <c r="AN817" s="84"/>
      <c r="AO817" s="83"/>
      <c r="AP817" s="83"/>
      <c r="AQ817" s="83"/>
      <c r="AR817" s="83"/>
    </row>
    <row r="818" spans="1:44" x14ac:dyDescent="0.25">
      <c r="A818" s="80"/>
      <c r="B818" s="80"/>
      <c r="C818" s="80"/>
      <c r="D818" s="80"/>
      <c r="E818" s="80"/>
      <c r="F818" s="80"/>
      <c r="G818" s="80"/>
      <c r="H818" s="80"/>
      <c r="I818" s="80"/>
      <c r="J818" s="80"/>
      <c r="K818" s="81"/>
      <c r="L818" s="80"/>
      <c r="M818" s="81"/>
      <c r="N818" s="81"/>
      <c r="O818" s="81"/>
      <c r="P818" s="82"/>
      <c r="Q818" s="82"/>
      <c r="R818" s="82"/>
      <c r="S818" s="81"/>
      <c r="T818" s="81"/>
      <c r="U818" s="80"/>
      <c r="V818" s="80"/>
      <c r="W818" s="83"/>
      <c r="X818" s="83"/>
      <c r="Y818" s="83"/>
      <c r="Z818" s="83"/>
      <c r="AA818" s="83"/>
      <c r="AB818" s="51"/>
      <c r="AC818" s="83"/>
      <c r="AD818" s="83"/>
      <c r="AE818" s="84"/>
      <c r="AF818" s="83"/>
      <c r="AG818" s="83"/>
      <c r="AH818" s="84"/>
      <c r="AI818" s="83"/>
      <c r="AJ818" s="83"/>
      <c r="AK818" s="84"/>
      <c r="AL818" s="83"/>
      <c r="AM818" s="83"/>
      <c r="AN818" s="84"/>
      <c r="AO818" s="83"/>
      <c r="AP818" s="83"/>
      <c r="AQ818" s="83"/>
      <c r="AR818" s="83"/>
    </row>
    <row r="819" spans="1:44" x14ac:dyDescent="0.25">
      <c r="A819" s="80"/>
      <c r="B819" s="80"/>
      <c r="C819" s="80"/>
      <c r="D819" s="80"/>
      <c r="E819" s="80"/>
      <c r="F819" s="80"/>
      <c r="G819" s="80"/>
      <c r="H819" s="80"/>
      <c r="I819" s="80"/>
      <c r="J819" s="80"/>
      <c r="K819" s="81"/>
      <c r="L819" s="80"/>
      <c r="M819" s="81"/>
      <c r="N819" s="81"/>
      <c r="O819" s="81"/>
      <c r="P819" s="82"/>
      <c r="Q819" s="82"/>
      <c r="R819" s="82"/>
      <c r="S819" s="81"/>
      <c r="T819" s="81"/>
      <c r="U819" s="80"/>
      <c r="V819" s="80"/>
      <c r="W819" s="83"/>
      <c r="X819" s="83"/>
      <c r="Y819" s="83"/>
      <c r="Z819" s="83"/>
      <c r="AA819" s="83"/>
      <c r="AB819" s="51"/>
      <c r="AC819" s="83"/>
      <c r="AD819" s="83"/>
      <c r="AE819" s="84"/>
      <c r="AF819" s="83"/>
      <c r="AG819" s="83"/>
      <c r="AH819" s="84"/>
      <c r="AI819" s="83"/>
      <c r="AJ819" s="83"/>
      <c r="AK819" s="84"/>
      <c r="AL819" s="83"/>
      <c r="AM819" s="83"/>
      <c r="AN819" s="84"/>
      <c r="AO819" s="83"/>
      <c r="AP819" s="83"/>
      <c r="AQ819" s="83"/>
      <c r="AR819" s="83"/>
    </row>
    <row r="820" spans="1:44" x14ac:dyDescent="0.25">
      <c r="A820" s="80"/>
      <c r="B820" s="80"/>
      <c r="C820" s="80"/>
      <c r="D820" s="80"/>
      <c r="E820" s="80"/>
      <c r="F820" s="80"/>
      <c r="G820" s="80"/>
      <c r="H820" s="80"/>
      <c r="I820" s="80"/>
      <c r="J820" s="80"/>
      <c r="K820" s="81"/>
      <c r="L820" s="80"/>
      <c r="M820" s="81"/>
      <c r="N820" s="81"/>
      <c r="O820" s="81"/>
      <c r="P820" s="82"/>
      <c r="Q820" s="82"/>
      <c r="R820" s="82"/>
      <c r="S820" s="81"/>
      <c r="T820" s="81"/>
      <c r="U820" s="80"/>
      <c r="V820" s="80"/>
      <c r="W820" s="83"/>
      <c r="X820" s="83"/>
      <c r="Y820" s="83"/>
      <c r="Z820" s="83"/>
      <c r="AA820" s="83"/>
      <c r="AB820" s="51"/>
      <c r="AC820" s="83"/>
      <c r="AD820" s="83"/>
      <c r="AE820" s="84"/>
      <c r="AF820" s="83"/>
      <c r="AG820" s="83"/>
      <c r="AH820" s="84"/>
      <c r="AI820" s="83"/>
      <c r="AJ820" s="83"/>
      <c r="AK820" s="84"/>
      <c r="AL820" s="83"/>
      <c r="AM820" s="83"/>
      <c r="AN820" s="84"/>
      <c r="AO820" s="83"/>
      <c r="AP820" s="83"/>
      <c r="AQ820" s="83"/>
      <c r="AR820" s="83"/>
    </row>
    <row r="821" spans="1:44" x14ac:dyDescent="0.25">
      <c r="A821" s="80"/>
      <c r="B821" s="80"/>
      <c r="C821" s="80"/>
      <c r="D821" s="80"/>
      <c r="E821" s="80"/>
      <c r="F821" s="80"/>
      <c r="G821" s="80"/>
      <c r="H821" s="80"/>
      <c r="I821" s="80"/>
      <c r="J821" s="80"/>
      <c r="K821" s="81"/>
      <c r="L821" s="80"/>
      <c r="M821" s="81"/>
      <c r="N821" s="81"/>
      <c r="O821" s="81"/>
      <c r="P821" s="82"/>
      <c r="Q821" s="82"/>
      <c r="R821" s="82"/>
      <c r="S821" s="81"/>
      <c r="T821" s="81"/>
      <c r="U821" s="80"/>
      <c r="V821" s="80"/>
      <c r="W821" s="83"/>
      <c r="X821" s="83"/>
      <c r="Y821" s="83"/>
      <c r="Z821" s="83"/>
      <c r="AA821" s="83"/>
      <c r="AB821" s="51"/>
      <c r="AC821" s="83"/>
      <c r="AD821" s="83"/>
      <c r="AE821" s="84"/>
      <c r="AF821" s="83"/>
      <c r="AG821" s="83"/>
      <c r="AH821" s="84"/>
      <c r="AI821" s="83"/>
      <c r="AJ821" s="83"/>
      <c r="AK821" s="84"/>
      <c r="AL821" s="83"/>
      <c r="AM821" s="83"/>
      <c r="AN821" s="84"/>
      <c r="AO821" s="83"/>
      <c r="AP821" s="83"/>
      <c r="AQ821" s="83"/>
      <c r="AR821" s="83"/>
    </row>
    <row r="822" spans="1:44" x14ac:dyDescent="0.25">
      <c r="A822" s="80"/>
      <c r="B822" s="80"/>
      <c r="C822" s="80"/>
      <c r="D822" s="80"/>
      <c r="E822" s="80"/>
      <c r="F822" s="80"/>
      <c r="G822" s="80"/>
      <c r="H822" s="80"/>
      <c r="I822" s="80"/>
      <c r="J822" s="80"/>
      <c r="K822" s="81"/>
      <c r="L822" s="80"/>
      <c r="M822" s="81"/>
      <c r="N822" s="81"/>
      <c r="O822" s="81"/>
      <c r="P822" s="82"/>
      <c r="Q822" s="82"/>
      <c r="R822" s="82"/>
      <c r="S822" s="81"/>
      <c r="T822" s="81"/>
      <c r="U822" s="80"/>
      <c r="V822" s="80"/>
      <c r="W822" s="83"/>
      <c r="X822" s="83"/>
      <c r="Y822" s="83"/>
      <c r="Z822" s="83"/>
      <c r="AA822" s="83"/>
      <c r="AB822" s="51"/>
      <c r="AC822" s="83"/>
      <c r="AD822" s="83"/>
      <c r="AE822" s="84"/>
      <c r="AF822" s="83"/>
      <c r="AG822" s="83"/>
      <c r="AH822" s="84"/>
      <c r="AI822" s="83"/>
      <c r="AJ822" s="83"/>
      <c r="AK822" s="84"/>
      <c r="AL822" s="83"/>
      <c r="AM822" s="83"/>
      <c r="AN822" s="84"/>
      <c r="AO822" s="83"/>
      <c r="AP822" s="83"/>
      <c r="AQ822" s="83"/>
      <c r="AR822" s="83"/>
    </row>
    <row r="823" spans="1:44" x14ac:dyDescent="0.25">
      <c r="A823" s="80"/>
      <c r="B823" s="80"/>
      <c r="C823" s="80"/>
      <c r="D823" s="80"/>
      <c r="E823" s="80"/>
      <c r="F823" s="80"/>
      <c r="G823" s="80"/>
      <c r="H823" s="80"/>
      <c r="I823" s="80"/>
      <c r="J823" s="80"/>
      <c r="K823" s="81"/>
      <c r="L823" s="80"/>
      <c r="M823" s="81"/>
      <c r="N823" s="81"/>
      <c r="O823" s="81"/>
      <c r="P823" s="82"/>
      <c r="Q823" s="82"/>
      <c r="R823" s="82"/>
      <c r="S823" s="81"/>
      <c r="T823" s="81"/>
      <c r="U823" s="80"/>
      <c r="V823" s="80"/>
      <c r="W823" s="83"/>
      <c r="X823" s="83"/>
      <c r="Y823" s="83"/>
      <c r="Z823" s="83"/>
      <c r="AA823" s="83"/>
      <c r="AB823" s="51"/>
      <c r="AC823" s="83"/>
      <c r="AD823" s="83"/>
      <c r="AE823" s="84"/>
      <c r="AF823" s="83"/>
      <c r="AG823" s="83"/>
      <c r="AH823" s="84"/>
      <c r="AI823" s="83"/>
      <c r="AJ823" s="83"/>
      <c r="AK823" s="84"/>
      <c r="AL823" s="83"/>
      <c r="AM823" s="83"/>
      <c r="AN823" s="84"/>
      <c r="AO823" s="83"/>
      <c r="AP823" s="83"/>
      <c r="AQ823" s="83"/>
      <c r="AR823" s="83"/>
    </row>
    <row r="824" spans="1:44" x14ac:dyDescent="0.25">
      <c r="A824" s="80"/>
      <c r="B824" s="80"/>
      <c r="C824" s="80"/>
      <c r="D824" s="80"/>
      <c r="E824" s="80"/>
      <c r="F824" s="80"/>
      <c r="G824" s="80"/>
      <c r="H824" s="80"/>
      <c r="I824" s="80"/>
      <c r="J824" s="80"/>
      <c r="K824" s="81"/>
      <c r="L824" s="80"/>
      <c r="M824" s="81"/>
      <c r="N824" s="81"/>
      <c r="O824" s="81"/>
      <c r="P824" s="82"/>
      <c r="Q824" s="82"/>
      <c r="R824" s="82"/>
      <c r="S824" s="81"/>
      <c r="T824" s="81"/>
      <c r="U824" s="80"/>
      <c r="V824" s="80"/>
      <c r="W824" s="83"/>
      <c r="X824" s="83"/>
      <c r="Y824" s="83"/>
      <c r="Z824" s="83"/>
      <c r="AA824" s="83"/>
      <c r="AB824" s="51"/>
      <c r="AC824" s="83"/>
      <c r="AD824" s="83"/>
      <c r="AE824" s="84"/>
      <c r="AF824" s="83"/>
      <c r="AG824" s="83"/>
      <c r="AH824" s="84"/>
      <c r="AI824" s="83"/>
      <c r="AJ824" s="83"/>
      <c r="AK824" s="84"/>
      <c r="AL824" s="83"/>
      <c r="AM824" s="83"/>
      <c r="AN824" s="84"/>
      <c r="AO824" s="83"/>
      <c r="AP824" s="83"/>
      <c r="AQ824" s="83"/>
      <c r="AR824" s="83"/>
    </row>
    <row r="825" spans="1:44" x14ac:dyDescent="0.25">
      <c r="A825" s="80"/>
      <c r="B825" s="80"/>
      <c r="C825" s="80"/>
      <c r="D825" s="80"/>
      <c r="E825" s="80"/>
      <c r="F825" s="80"/>
      <c r="G825" s="80"/>
      <c r="H825" s="80"/>
      <c r="I825" s="80"/>
      <c r="J825" s="80"/>
      <c r="K825" s="81"/>
      <c r="L825" s="80"/>
      <c r="M825" s="81"/>
      <c r="N825" s="81"/>
      <c r="O825" s="81"/>
      <c r="P825" s="82"/>
      <c r="Q825" s="82"/>
      <c r="R825" s="82"/>
      <c r="S825" s="81"/>
      <c r="T825" s="81"/>
      <c r="U825" s="80"/>
      <c r="V825" s="80"/>
      <c r="W825" s="83"/>
      <c r="X825" s="83"/>
      <c r="Y825" s="83"/>
      <c r="Z825" s="83"/>
      <c r="AA825" s="83"/>
      <c r="AB825" s="51"/>
      <c r="AC825" s="83"/>
      <c r="AD825" s="83"/>
      <c r="AE825" s="84"/>
      <c r="AF825" s="83"/>
      <c r="AG825" s="83"/>
      <c r="AH825" s="84"/>
      <c r="AI825" s="83"/>
      <c r="AJ825" s="83"/>
      <c r="AK825" s="84"/>
      <c r="AL825" s="83"/>
      <c r="AM825" s="83"/>
      <c r="AN825" s="84"/>
      <c r="AO825" s="83"/>
      <c r="AP825" s="83"/>
      <c r="AQ825" s="83"/>
      <c r="AR825" s="83"/>
    </row>
    <row r="826" spans="1:44" x14ac:dyDescent="0.25">
      <c r="A826" s="80"/>
      <c r="B826" s="80"/>
      <c r="C826" s="80"/>
      <c r="D826" s="80"/>
      <c r="E826" s="80"/>
      <c r="F826" s="80"/>
      <c r="G826" s="80"/>
      <c r="H826" s="80"/>
      <c r="I826" s="80"/>
      <c r="J826" s="80"/>
      <c r="K826" s="81"/>
      <c r="L826" s="80"/>
      <c r="M826" s="81"/>
      <c r="N826" s="81"/>
      <c r="O826" s="81"/>
      <c r="P826" s="82"/>
      <c r="Q826" s="82"/>
      <c r="R826" s="82"/>
      <c r="S826" s="81"/>
      <c r="T826" s="81"/>
      <c r="U826" s="80"/>
      <c r="V826" s="80"/>
      <c r="W826" s="83"/>
      <c r="X826" s="83"/>
      <c r="Y826" s="83"/>
      <c r="Z826" s="83"/>
      <c r="AA826" s="83"/>
      <c r="AB826" s="51"/>
      <c r="AC826" s="83"/>
      <c r="AD826" s="83"/>
      <c r="AE826" s="84"/>
      <c r="AF826" s="83"/>
      <c r="AG826" s="83"/>
      <c r="AH826" s="84"/>
      <c r="AI826" s="83"/>
      <c r="AJ826" s="83"/>
      <c r="AK826" s="84"/>
      <c r="AL826" s="83"/>
      <c r="AM826" s="83"/>
      <c r="AN826" s="84"/>
      <c r="AO826" s="83"/>
      <c r="AP826" s="83"/>
      <c r="AQ826" s="83"/>
      <c r="AR826" s="83"/>
    </row>
    <row r="827" spans="1:44" x14ac:dyDescent="0.25">
      <c r="A827" s="80"/>
      <c r="B827" s="80"/>
      <c r="C827" s="80"/>
      <c r="D827" s="80"/>
      <c r="E827" s="80"/>
      <c r="F827" s="80"/>
      <c r="G827" s="80"/>
      <c r="H827" s="80"/>
      <c r="I827" s="80"/>
      <c r="J827" s="80"/>
      <c r="K827" s="81"/>
      <c r="L827" s="80"/>
      <c r="M827" s="81"/>
      <c r="N827" s="81"/>
      <c r="O827" s="81"/>
      <c r="P827" s="82"/>
      <c r="Q827" s="82"/>
      <c r="R827" s="82"/>
      <c r="S827" s="81"/>
      <c r="T827" s="81"/>
      <c r="U827" s="80"/>
      <c r="V827" s="80"/>
      <c r="W827" s="83"/>
      <c r="X827" s="83"/>
      <c r="Y827" s="83"/>
      <c r="Z827" s="83"/>
      <c r="AA827" s="83"/>
      <c r="AB827" s="51"/>
      <c r="AC827" s="83"/>
      <c r="AD827" s="83"/>
      <c r="AE827" s="84"/>
      <c r="AF827" s="83"/>
      <c r="AG827" s="83"/>
      <c r="AH827" s="84"/>
      <c r="AI827" s="83"/>
      <c r="AJ827" s="83"/>
      <c r="AK827" s="84"/>
      <c r="AL827" s="83"/>
      <c r="AM827" s="83"/>
      <c r="AN827" s="84"/>
      <c r="AO827" s="83"/>
      <c r="AP827" s="83"/>
      <c r="AQ827" s="83"/>
      <c r="AR827" s="83"/>
    </row>
    <row r="828" spans="1:44" x14ac:dyDescent="0.25">
      <c r="A828" s="80"/>
      <c r="B828" s="80"/>
      <c r="C828" s="80"/>
      <c r="D828" s="80"/>
      <c r="E828" s="80"/>
      <c r="F828" s="80"/>
      <c r="G828" s="80"/>
      <c r="H828" s="80"/>
      <c r="I828" s="80"/>
      <c r="J828" s="80"/>
      <c r="K828" s="81"/>
      <c r="L828" s="80"/>
      <c r="M828" s="81"/>
      <c r="N828" s="81"/>
      <c r="O828" s="81"/>
      <c r="P828" s="82"/>
      <c r="Q828" s="82"/>
      <c r="R828" s="82"/>
      <c r="S828" s="81"/>
      <c r="T828" s="81"/>
      <c r="U828" s="80"/>
      <c r="V828" s="80"/>
      <c r="W828" s="83"/>
      <c r="X828" s="83"/>
      <c r="Y828" s="83"/>
      <c r="Z828" s="83"/>
      <c r="AA828" s="83"/>
      <c r="AB828" s="51"/>
      <c r="AC828" s="83"/>
      <c r="AD828" s="83"/>
      <c r="AE828" s="84"/>
      <c r="AF828" s="83"/>
      <c r="AG828" s="83"/>
      <c r="AH828" s="84"/>
      <c r="AI828" s="83"/>
      <c r="AJ828" s="83"/>
      <c r="AK828" s="84"/>
      <c r="AL828" s="83"/>
      <c r="AM828" s="83"/>
      <c r="AN828" s="84"/>
      <c r="AO828" s="83"/>
      <c r="AP828" s="83"/>
      <c r="AQ828" s="83"/>
      <c r="AR828" s="83"/>
    </row>
    <row r="829" spans="1:44" x14ac:dyDescent="0.25">
      <c r="A829" s="80"/>
      <c r="B829" s="80"/>
      <c r="C829" s="80"/>
      <c r="D829" s="80"/>
      <c r="E829" s="80"/>
      <c r="F829" s="80"/>
      <c r="G829" s="80"/>
      <c r="H829" s="80"/>
      <c r="I829" s="80"/>
      <c r="J829" s="80"/>
      <c r="K829" s="81"/>
      <c r="L829" s="80"/>
      <c r="M829" s="81"/>
      <c r="N829" s="81"/>
      <c r="O829" s="81"/>
      <c r="P829" s="82"/>
      <c r="Q829" s="82"/>
      <c r="R829" s="82"/>
      <c r="S829" s="81"/>
      <c r="T829" s="81"/>
      <c r="U829" s="80"/>
      <c r="V829" s="80"/>
      <c r="W829" s="83"/>
      <c r="X829" s="83"/>
      <c r="Y829" s="83"/>
      <c r="Z829" s="83"/>
      <c r="AA829" s="83"/>
      <c r="AB829" s="51"/>
      <c r="AC829" s="83"/>
      <c r="AD829" s="83"/>
      <c r="AE829" s="84"/>
      <c r="AF829" s="83"/>
      <c r="AG829" s="83"/>
      <c r="AH829" s="84"/>
      <c r="AI829" s="83"/>
      <c r="AJ829" s="83"/>
      <c r="AK829" s="84"/>
      <c r="AL829" s="83"/>
      <c r="AM829" s="83"/>
      <c r="AN829" s="84"/>
      <c r="AO829" s="83"/>
      <c r="AP829" s="83"/>
      <c r="AQ829" s="83"/>
      <c r="AR829" s="83"/>
    </row>
    <row r="830" spans="1:44" x14ac:dyDescent="0.25">
      <c r="A830" s="80"/>
      <c r="B830" s="80"/>
      <c r="C830" s="80"/>
      <c r="D830" s="80"/>
      <c r="E830" s="80"/>
      <c r="F830" s="80"/>
      <c r="G830" s="80"/>
      <c r="H830" s="80"/>
      <c r="I830" s="80"/>
      <c r="J830" s="80"/>
      <c r="K830" s="81"/>
      <c r="L830" s="80"/>
      <c r="M830" s="81"/>
      <c r="N830" s="81"/>
      <c r="O830" s="81"/>
      <c r="P830" s="82"/>
      <c r="Q830" s="82"/>
      <c r="R830" s="82"/>
      <c r="S830" s="81"/>
      <c r="T830" s="81"/>
      <c r="U830" s="80"/>
      <c r="V830" s="80"/>
      <c r="W830" s="83"/>
      <c r="X830" s="83"/>
      <c r="Y830" s="83"/>
      <c r="Z830" s="83"/>
      <c r="AA830" s="83"/>
      <c r="AB830" s="51"/>
      <c r="AC830" s="83"/>
      <c r="AD830" s="83"/>
      <c r="AE830" s="84"/>
      <c r="AF830" s="83"/>
      <c r="AG830" s="83"/>
      <c r="AH830" s="84"/>
      <c r="AI830" s="83"/>
      <c r="AJ830" s="83"/>
      <c r="AK830" s="84"/>
      <c r="AL830" s="83"/>
      <c r="AM830" s="83"/>
      <c r="AN830" s="84"/>
      <c r="AO830" s="83"/>
      <c r="AP830" s="83"/>
      <c r="AQ830" s="83"/>
      <c r="AR830" s="83"/>
    </row>
    <row r="831" spans="1:44" x14ac:dyDescent="0.25">
      <c r="A831" s="80"/>
      <c r="B831" s="80"/>
      <c r="C831" s="80"/>
      <c r="D831" s="80"/>
      <c r="E831" s="80"/>
      <c r="F831" s="80"/>
      <c r="G831" s="80"/>
      <c r="H831" s="80"/>
      <c r="I831" s="80"/>
      <c r="J831" s="80"/>
      <c r="K831" s="81"/>
      <c r="L831" s="80"/>
      <c r="M831" s="81"/>
      <c r="N831" s="81"/>
      <c r="O831" s="81"/>
      <c r="P831" s="82"/>
      <c r="Q831" s="82"/>
      <c r="R831" s="82"/>
      <c r="S831" s="81"/>
      <c r="T831" s="81"/>
      <c r="U831" s="80"/>
      <c r="V831" s="80"/>
      <c r="W831" s="83"/>
      <c r="X831" s="83"/>
      <c r="Y831" s="83"/>
      <c r="Z831" s="83"/>
      <c r="AA831" s="83"/>
      <c r="AB831" s="51"/>
      <c r="AC831" s="83"/>
      <c r="AD831" s="83"/>
      <c r="AE831" s="84"/>
      <c r="AF831" s="83"/>
      <c r="AG831" s="83"/>
      <c r="AH831" s="84"/>
      <c r="AI831" s="83"/>
      <c r="AJ831" s="83"/>
      <c r="AK831" s="84"/>
      <c r="AL831" s="83"/>
      <c r="AM831" s="83"/>
      <c r="AN831" s="84"/>
      <c r="AO831" s="83"/>
      <c r="AP831" s="83"/>
      <c r="AQ831" s="83"/>
      <c r="AR831" s="83"/>
    </row>
    <row r="832" spans="1:44" x14ac:dyDescent="0.25">
      <c r="A832" s="80"/>
      <c r="B832" s="80"/>
      <c r="C832" s="80"/>
      <c r="D832" s="80"/>
      <c r="E832" s="80"/>
      <c r="F832" s="80"/>
      <c r="G832" s="80"/>
      <c r="H832" s="80"/>
      <c r="I832" s="80"/>
      <c r="J832" s="80"/>
      <c r="K832" s="81"/>
      <c r="L832" s="80"/>
      <c r="M832" s="81"/>
      <c r="N832" s="81"/>
      <c r="O832" s="81"/>
      <c r="P832" s="82"/>
      <c r="Q832" s="82"/>
      <c r="R832" s="82"/>
      <c r="S832" s="81"/>
      <c r="T832" s="81"/>
      <c r="U832" s="80"/>
      <c r="V832" s="80"/>
      <c r="W832" s="83"/>
      <c r="X832" s="83"/>
      <c r="Y832" s="83"/>
      <c r="Z832" s="83"/>
      <c r="AA832" s="83"/>
      <c r="AB832" s="51"/>
      <c r="AC832" s="83"/>
      <c r="AD832" s="83"/>
      <c r="AE832" s="84"/>
      <c r="AF832" s="83"/>
      <c r="AG832" s="83"/>
      <c r="AH832" s="84"/>
      <c r="AI832" s="83"/>
      <c r="AJ832" s="83"/>
      <c r="AK832" s="84"/>
      <c r="AL832" s="83"/>
      <c r="AM832" s="83"/>
      <c r="AN832" s="84"/>
      <c r="AO832" s="83"/>
      <c r="AP832" s="83"/>
      <c r="AQ832" s="83"/>
      <c r="AR832" s="83"/>
    </row>
    <row r="833" spans="1:44" x14ac:dyDescent="0.25">
      <c r="A833" s="80"/>
      <c r="B833" s="80"/>
      <c r="C833" s="80"/>
      <c r="D833" s="80"/>
      <c r="E833" s="80"/>
      <c r="F833" s="80"/>
      <c r="G833" s="80"/>
      <c r="H833" s="80"/>
      <c r="I833" s="80"/>
      <c r="J833" s="80"/>
      <c r="K833" s="81"/>
      <c r="L833" s="80"/>
      <c r="M833" s="81"/>
      <c r="N833" s="81"/>
      <c r="O833" s="81"/>
      <c r="P833" s="82"/>
      <c r="Q833" s="82"/>
      <c r="R833" s="82"/>
      <c r="S833" s="81"/>
      <c r="T833" s="81"/>
      <c r="U833" s="80"/>
      <c r="V833" s="80"/>
      <c r="W833" s="83"/>
      <c r="X833" s="83"/>
      <c r="Y833" s="83"/>
      <c r="Z833" s="83"/>
      <c r="AA833" s="83"/>
      <c r="AB833" s="51"/>
      <c r="AC833" s="83"/>
      <c r="AD833" s="83"/>
      <c r="AE833" s="84"/>
      <c r="AF833" s="83"/>
      <c r="AG833" s="83"/>
      <c r="AH833" s="84"/>
      <c r="AI833" s="83"/>
      <c r="AJ833" s="83"/>
      <c r="AK833" s="84"/>
      <c r="AL833" s="83"/>
      <c r="AM833" s="83"/>
      <c r="AN833" s="84"/>
      <c r="AO833" s="83"/>
      <c r="AP833" s="83"/>
      <c r="AQ833" s="83"/>
      <c r="AR833" s="83"/>
    </row>
    <row r="834" spans="1:44" x14ac:dyDescent="0.25">
      <c r="A834" s="80"/>
      <c r="B834" s="80"/>
      <c r="C834" s="80"/>
      <c r="D834" s="80"/>
      <c r="E834" s="80"/>
      <c r="F834" s="80"/>
      <c r="G834" s="80"/>
      <c r="H834" s="80"/>
      <c r="I834" s="80"/>
      <c r="J834" s="80"/>
      <c r="K834" s="81"/>
      <c r="L834" s="80"/>
      <c r="M834" s="81"/>
      <c r="N834" s="81"/>
      <c r="O834" s="81"/>
      <c r="P834" s="82"/>
      <c r="Q834" s="82"/>
      <c r="R834" s="82"/>
      <c r="S834" s="81"/>
      <c r="T834" s="81"/>
      <c r="U834" s="80"/>
      <c r="V834" s="80"/>
      <c r="W834" s="83"/>
      <c r="X834" s="83"/>
      <c r="Y834" s="83"/>
      <c r="Z834" s="83"/>
      <c r="AA834" s="83"/>
      <c r="AB834" s="51"/>
      <c r="AC834" s="83"/>
      <c r="AD834" s="83"/>
      <c r="AE834" s="84"/>
      <c r="AF834" s="83"/>
      <c r="AG834" s="83"/>
      <c r="AH834" s="84"/>
      <c r="AI834" s="83"/>
      <c r="AJ834" s="83"/>
      <c r="AK834" s="84"/>
      <c r="AL834" s="83"/>
      <c r="AM834" s="83"/>
      <c r="AN834" s="84"/>
      <c r="AO834" s="83"/>
      <c r="AP834" s="83"/>
      <c r="AQ834" s="83"/>
      <c r="AR834" s="83"/>
    </row>
    <row r="835" spans="1:44" x14ac:dyDescent="0.25">
      <c r="A835" s="80"/>
      <c r="B835" s="80"/>
      <c r="C835" s="80"/>
      <c r="D835" s="80"/>
      <c r="E835" s="80"/>
      <c r="F835" s="80"/>
      <c r="G835" s="80"/>
      <c r="H835" s="80"/>
      <c r="I835" s="80"/>
      <c r="J835" s="80"/>
      <c r="K835" s="81"/>
      <c r="L835" s="80"/>
      <c r="M835" s="81"/>
      <c r="N835" s="81"/>
      <c r="O835" s="81"/>
      <c r="P835" s="82"/>
      <c r="Q835" s="82"/>
      <c r="R835" s="82"/>
      <c r="S835" s="81"/>
      <c r="T835" s="81"/>
      <c r="U835" s="80"/>
      <c r="V835" s="80"/>
      <c r="W835" s="83"/>
      <c r="X835" s="83"/>
      <c r="Y835" s="83"/>
      <c r="Z835" s="83"/>
      <c r="AA835" s="83"/>
      <c r="AB835" s="51"/>
      <c r="AC835" s="83"/>
      <c r="AD835" s="83"/>
      <c r="AE835" s="84"/>
      <c r="AF835" s="83"/>
      <c r="AG835" s="83"/>
      <c r="AH835" s="84"/>
      <c r="AI835" s="83"/>
      <c r="AJ835" s="83"/>
      <c r="AK835" s="84"/>
      <c r="AL835" s="83"/>
      <c r="AM835" s="83"/>
      <c r="AN835" s="84"/>
      <c r="AO835" s="83"/>
      <c r="AP835" s="83"/>
      <c r="AQ835" s="83"/>
      <c r="AR835" s="83"/>
    </row>
    <row r="836" spans="1:44" x14ac:dyDescent="0.25">
      <c r="A836" s="80"/>
      <c r="B836" s="80"/>
      <c r="C836" s="80"/>
      <c r="D836" s="80"/>
      <c r="E836" s="80"/>
      <c r="F836" s="80"/>
      <c r="G836" s="80"/>
      <c r="H836" s="80"/>
      <c r="I836" s="80"/>
      <c r="J836" s="80"/>
      <c r="K836" s="81"/>
      <c r="L836" s="80"/>
      <c r="M836" s="81"/>
      <c r="N836" s="81"/>
      <c r="O836" s="81"/>
      <c r="P836" s="82"/>
      <c r="Q836" s="82"/>
      <c r="R836" s="82"/>
      <c r="S836" s="81"/>
      <c r="T836" s="81"/>
      <c r="U836" s="80"/>
      <c r="V836" s="80"/>
      <c r="W836" s="83"/>
      <c r="X836" s="83"/>
      <c r="Y836" s="83"/>
      <c r="Z836" s="83"/>
      <c r="AA836" s="83"/>
      <c r="AB836" s="51"/>
      <c r="AC836" s="83"/>
      <c r="AD836" s="83"/>
      <c r="AE836" s="84"/>
      <c r="AF836" s="83"/>
      <c r="AG836" s="83"/>
      <c r="AH836" s="84"/>
      <c r="AI836" s="83"/>
      <c r="AJ836" s="83"/>
      <c r="AK836" s="84"/>
      <c r="AL836" s="83"/>
      <c r="AM836" s="83"/>
      <c r="AN836" s="84"/>
      <c r="AO836" s="83"/>
      <c r="AP836" s="83"/>
      <c r="AQ836" s="83"/>
      <c r="AR836" s="83"/>
    </row>
    <row r="837" spans="1:44" x14ac:dyDescent="0.25">
      <c r="A837" s="80"/>
      <c r="B837" s="80"/>
      <c r="C837" s="80"/>
      <c r="D837" s="80"/>
      <c r="E837" s="80"/>
      <c r="F837" s="80"/>
      <c r="G837" s="80"/>
      <c r="H837" s="80"/>
      <c r="I837" s="80"/>
      <c r="J837" s="80"/>
      <c r="K837" s="81"/>
      <c r="L837" s="80"/>
      <c r="M837" s="81"/>
      <c r="N837" s="81"/>
      <c r="O837" s="81"/>
      <c r="P837" s="82"/>
      <c r="Q837" s="82"/>
      <c r="R837" s="82"/>
      <c r="S837" s="81"/>
      <c r="T837" s="81"/>
      <c r="U837" s="80"/>
      <c r="V837" s="80"/>
      <c r="W837" s="83"/>
      <c r="X837" s="83"/>
      <c r="Y837" s="83"/>
      <c r="Z837" s="83"/>
      <c r="AA837" s="83"/>
      <c r="AB837" s="51"/>
      <c r="AC837" s="83"/>
      <c r="AD837" s="83"/>
      <c r="AE837" s="84"/>
      <c r="AF837" s="83"/>
      <c r="AG837" s="83"/>
      <c r="AH837" s="84"/>
      <c r="AI837" s="83"/>
      <c r="AJ837" s="83"/>
      <c r="AK837" s="84"/>
      <c r="AL837" s="83"/>
      <c r="AM837" s="83"/>
      <c r="AN837" s="84"/>
      <c r="AO837" s="83"/>
      <c r="AP837" s="83"/>
      <c r="AQ837" s="83"/>
      <c r="AR837" s="83"/>
    </row>
    <row r="838" spans="1:44" x14ac:dyDescent="0.25">
      <c r="A838" s="80"/>
      <c r="B838" s="80"/>
      <c r="C838" s="80"/>
      <c r="D838" s="80"/>
      <c r="E838" s="80"/>
      <c r="F838" s="80"/>
      <c r="G838" s="80"/>
      <c r="H838" s="80"/>
      <c r="I838" s="80"/>
      <c r="J838" s="80"/>
      <c r="K838" s="81"/>
      <c r="L838" s="80"/>
      <c r="M838" s="81"/>
      <c r="N838" s="81"/>
      <c r="O838" s="81"/>
      <c r="P838" s="82"/>
      <c r="Q838" s="82"/>
      <c r="R838" s="82"/>
      <c r="S838" s="81"/>
      <c r="T838" s="81"/>
      <c r="U838" s="80"/>
      <c r="V838" s="80"/>
      <c r="W838" s="83"/>
      <c r="X838" s="83"/>
      <c r="Y838" s="83"/>
      <c r="Z838" s="83"/>
      <c r="AA838" s="83"/>
      <c r="AB838" s="51"/>
      <c r="AC838" s="83"/>
      <c r="AD838" s="83"/>
      <c r="AE838" s="84"/>
      <c r="AF838" s="83"/>
      <c r="AG838" s="83"/>
      <c r="AH838" s="84"/>
      <c r="AI838" s="83"/>
      <c r="AJ838" s="83"/>
      <c r="AK838" s="84"/>
      <c r="AL838" s="83"/>
      <c r="AM838" s="83"/>
      <c r="AN838" s="84"/>
      <c r="AO838" s="83"/>
      <c r="AP838" s="83"/>
      <c r="AQ838" s="83"/>
      <c r="AR838" s="83"/>
    </row>
    <row r="839" spans="1:44" x14ac:dyDescent="0.25">
      <c r="A839" s="80"/>
      <c r="B839" s="80"/>
      <c r="C839" s="80"/>
      <c r="D839" s="80"/>
      <c r="E839" s="80"/>
      <c r="F839" s="80"/>
      <c r="G839" s="80"/>
      <c r="H839" s="80"/>
      <c r="I839" s="80"/>
      <c r="J839" s="80"/>
      <c r="K839" s="81"/>
      <c r="L839" s="80"/>
      <c r="M839" s="81"/>
      <c r="N839" s="81"/>
      <c r="O839" s="81"/>
      <c r="P839" s="82"/>
      <c r="Q839" s="82"/>
      <c r="R839" s="82"/>
      <c r="S839" s="81"/>
      <c r="T839" s="81"/>
      <c r="U839" s="80"/>
      <c r="V839" s="80"/>
      <c r="W839" s="83"/>
      <c r="X839" s="83"/>
      <c r="Y839" s="83"/>
      <c r="Z839" s="83"/>
      <c r="AA839" s="83"/>
      <c r="AB839" s="51"/>
      <c r="AC839" s="83"/>
      <c r="AD839" s="83"/>
      <c r="AE839" s="84"/>
      <c r="AF839" s="83"/>
      <c r="AG839" s="83"/>
      <c r="AH839" s="84"/>
      <c r="AI839" s="83"/>
      <c r="AJ839" s="83"/>
      <c r="AK839" s="84"/>
      <c r="AL839" s="83"/>
      <c r="AM839" s="83"/>
      <c r="AN839" s="84"/>
      <c r="AO839" s="83"/>
      <c r="AP839" s="83"/>
      <c r="AQ839" s="83"/>
      <c r="AR839" s="83"/>
    </row>
    <row r="840" spans="1:44" x14ac:dyDescent="0.25">
      <c r="A840" s="80"/>
      <c r="B840" s="80"/>
      <c r="C840" s="80"/>
      <c r="D840" s="80"/>
      <c r="E840" s="80"/>
      <c r="F840" s="80"/>
      <c r="G840" s="80"/>
      <c r="H840" s="80"/>
      <c r="I840" s="80"/>
      <c r="J840" s="80"/>
      <c r="K840" s="81"/>
      <c r="L840" s="80"/>
      <c r="M840" s="81"/>
      <c r="N840" s="81"/>
      <c r="O840" s="81"/>
      <c r="P840" s="82"/>
      <c r="Q840" s="82"/>
      <c r="R840" s="82"/>
      <c r="S840" s="81"/>
      <c r="T840" s="81"/>
      <c r="U840" s="80"/>
      <c r="V840" s="80"/>
      <c r="W840" s="83"/>
      <c r="X840" s="83"/>
      <c r="Y840" s="83"/>
      <c r="Z840" s="83"/>
      <c r="AA840" s="83"/>
      <c r="AB840" s="51"/>
      <c r="AC840" s="83"/>
      <c r="AD840" s="83"/>
      <c r="AE840" s="84"/>
      <c r="AF840" s="83"/>
      <c r="AG840" s="83"/>
      <c r="AH840" s="84"/>
      <c r="AI840" s="83"/>
      <c r="AJ840" s="83"/>
      <c r="AK840" s="84"/>
      <c r="AL840" s="83"/>
      <c r="AM840" s="83"/>
      <c r="AN840" s="84"/>
      <c r="AO840" s="83"/>
      <c r="AP840" s="83"/>
      <c r="AQ840" s="83"/>
      <c r="AR840" s="83"/>
    </row>
    <row r="841" spans="1:44" x14ac:dyDescent="0.25">
      <c r="A841" s="80"/>
      <c r="B841" s="80"/>
      <c r="C841" s="80"/>
      <c r="D841" s="80"/>
      <c r="E841" s="80"/>
      <c r="F841" s="80"/>
      <c r="G841" s="80"/>
      <c r="H841" s="80"/>
      <c r="I841" s="80"/>
      <c r="J841" s="80"/>
      <c r="K841" s="81"/>
      <c r="L841" s="80"/>
      <c r="M841" s="81"/>
      <c r="N841" s="81"/>
      <c r="O841" s="81"/>
      <c r="P841" s="82"/>
      <c r="Q841" s="82"/>
      <c r="R841" s="82"/>
      <c r="S841" s="81"/>
      <c r="T841" s="81"/>
      <c r="U841" s="80"/>
      <c r="V841" s="80"/>
      <c r="W841" s="83"/>
      <c r="X841" s="83"/>
      <c r="Y841" s="83"/>
      <c r="Z841" s="83"/>
      <c r="AA841" s="83"/>
      <c r="AB841" s="51"/>
      <c r="AC841" s="83"/>
      <c r="AD841" s="83"/>
      <c r="AE841" s="84"/>
      <c r="AF841" s="83"/>
      <c r="AG841" s="83"/>
      <c r="AH841" s="84"/>
      <c r="AI841" s="83"/>
      <c r="AJ841" s="83"/>
      <c r="AK841" s="84"/>
      <c r="AL841" s="83"/>
      <c r="AM841" s="83"/>
      <c r="AN841" s="84"/>
      <c r="AO841" s="83"/>
      <c r="AP841" s="83"/>
      <c r="AQ841" s="83"/>
      <c r="AR841" s="83"/>
    </row>
    <row r="842" spans="1:44" x14ac:dyDescent="0.25">
      <c r="A842" s="80"/>
      <c r="B842" s="80"/>
      <c r="C842" s="80"/>
      <c r="D842" s="80"/>
      <c r="E842" s="80"/>
      <c r="F842" s="80"/>
      <c r="G842" s="80"/>
      <c r="H842" s="80"/>
      <c r="I842" s="80"/>
      <c r="J842" s="80"/>
      <c r="K842" s="81"/>
      <c r="L842" s="80"/>
      <c r="M842" s="81"/>
      <c r="N842" s="81"/>
      <c r="O842" s="81"/>
      <c r="P842" s="82"/>
      <c r="Q842" s="82"/>
      <c r="R842" s="82"/>
      <c r="S842" s="81"/>
      <c r="T842" s="81"/>
      <c r="U842" s="80"/>
      <c r="V842" s="80"/>
      <c r="W842" s="83"/>
      <c r="X842" s="83"/>
      <c r="Y842" s="83"/>
      <c r="Z842" s="83"/>
      <c r="AA842" s="83"/>
      <c r="AB842" s="51"/>
      <c r="AC842" s="83"/>
      <c r="AD842" s="83"/>
      <c r="AE842" s="84"/>
      <c r="AF842" s="83"/>
      <c r="AG842" s="83"/>
      <c r="AH842" s="84"/>
      <c r="AI842" s="83"/>
      <c r="AJ842" s="83"/>
      <c r="AK842" s="84"/>
      <c r="AL842" s="83"/>
      <c r="AM842" s="83"/>
      <c r="AN842" s="84"/>
      <c r="AO842" s="83"/>
      <c r="AP842" s="83"/>
      <c r="AQ842" s="83"/>
      <c r="AR842" s="83"/>
    </row>
    <row r="843" spans="1:44" x14ac:dyDescent="0.25">
      <c r="A843" s="80"/>
      <c r="B843" s="80"/>
      <c r="C843" s="80"/>
      <c r="D843" s="80"/>
      <c r="E843" s="80"/>
      <c r="F843" s="80"/>
      <c r="G843" s="80"/>
      <c r="H843" s="80"/>
      <c r="I843" s="80"/>
      <c r="J843" s="80"/>
      <c r="K843" s="81"/>
      <c r="L843" s="80"/>
      <c r="M843" s="81"/>
      <c r="N843" s="81"/>
      <c r="O843" s="81"/>
      <c r="P843" s="82"/>
      <c r="Q843" s="82"/>
      <c r="R843" s="82"/>
      <c r="S843" s="81"/>
      <c r="T843" s="81"/>
      <c r="U843" s="80"/>
      <c r="V843" s="80"/>
      <c r="W843" s="83"/>
      <c r="X843" s="83"/>
      <c r="Y843" s="83"/>
      <c r="Z843" s="83"/>
      <c r="AA843" s="83"/>
      <c r="AB843" s="51"/>
      <c r="AC843" s="83"/>
      <c r="AD843" s="83"/>
      <c r="AE843" s="84"/>
      <c r="AF843" s="83"/>
      <c r="AG843" s="83"/>
      <c r="AH843" s="84"/>
      <c r="AI843" s="83"/>
      <c r="AJ843" s="83"/>
      <c r="AK843" s="84"/>
      <c r="AL843" s="83"/>
      <c r="AM843" s="83"/>
      <c r="AN843" s="84"/>
      <c r="AO843" s="83"/>
      <c r="AP843" s="83"/>
      <c r="AQ843" s="83"/>
      <c r="AR843" s="83"/>
    </row>
    <row r="844" spans="1:44" x14ac:dyDescent="0.25">
      <c r="A844" s="80"/>
      <c r="B844" s="80"/>
      <c r="C844" s="80"/>
      <c r="D844" s="80"/>
      <c r="E844" s="80"/>
      <c r="F844" s="80"/>
      <c r="G844" s="80"/>
      <c r="H844" s="80"/>
      <c r="I844" s="80"/>
      <c r="J844" s="80"/>
      <c r="K844" s="81"/>
      <c r="L844" s="80"/>
      <c r="M844" s="81"/>
      <c r="N844" s="81"/>
      <c r="O844" s="81"/>
      <c r="P844" s="82"/>
      <c r="Q844" s="82"/>
      <c r="R844" s="82"/>
      <c r="S844" s="81"/>
      <c r="T844" s="81"/>
      <c r="U844" s="80"/>
      <c r="V844" s="80"/>
      <c r="W844" s="83"/>
      <c r="X844" s="83"/>
      <c r="Y844" s="83"/>
      <c r="Z844" s="83"/>
      <c r="AA844" s="83"/>
      <c r="AB844" s="51"/>
      <c r="AC844" s="83"/>
      <c r="AD844" s="83"/>
      <c r="AE844" s="84"/>
      <c r="AF844" s="83"/>
      <c r="AG844" s="83"/>
      <c r="AH844" s="84"/>
      <c r="AI844" s="83"/>
      <c r="AJ844" s="83"/>
      <c r="AK844" s="84"/>
      <c r="AL844" s="83"/>
      <c r="AM844" s="83"/>
      <c r="AN844" s="84"/>
      <c r="AO844" s="83"/>
      <c r="AP844" s="83"/>
      <c r="AQ844" s="83"/>
      <c r="AR844" s="83"/>
    </row>
    <row r="845" spans="1:44" x14ac:dyDescent="0.25">
      <c r="A845" s="80"/>
      <c r="B845" s="80"/>
      <c r="C845" s="80"/>
      <c r="D845" s="80"/>
      <c r="E845" s="80"/>
      <c r="F845" s="80"/>
      <c r="G845" s="80"/>
      <c r="H845" s="80"/>
      <c r="I845" s="80"/>
      <c r="J845" s="80"/>
      <c r="K845" s="81"/>
      <c r="L845" s="80"/>
      <c r="M845" s="81"/>
      <c r="N845" s="81"/>
      <c r="O845" s="81"/>
      <c r="P845" s="82"/>
      <c r="Q845" s="82"/>
      <c r="R845" s="82"/>
      <c r="S845" s="81"/>
      <c r="T845" s="81"/>
      <c r="U845" s="80"/>
      <c r="V845" s="80"/>
      <c r="W845" s="83"/>
      <c r="X845" s="83"/>
      <c r="Y845" s="83"/>
      <c r="Z845" s="83"/>
      <c r="AA845" s="83"/>
      <c r="AB845" s="51"/>
      <c r="AC845" s="83"/>
      <c r="AD845" s="83"/>
      <c r="AE845" s="84"/>
      <c r="AF845" s="83"/>
      <c r="AG845" s="83"/>
      <c r="AH845" s="84"/>
      <c r="AI845" s="83"/>
      <c r="AJ845" s="83"/>
      <c r="AK845" s="84"/>
      <c r="AL845" s="83"/>
      <c r="AM845" s="83"/>
      <c r="AN845" s="84"/>
      <c r="AO845" s="83"/>
      <c r="AP845" s="83"/>
      <c r="AQ845" s="83"/>
      <c r="AR845" s="83"/>
    </row>
    <row r="846" spans="1:44" x14ac:dyDescent="0.25">
      <c r="A846" s="80"/>
      <c r="B846" s="80"/>
      <c r="C846" s="80"/>
      <c r="D846" s="80"/>
      <c r="E846" s="80"/>
      <c r="F846" s="80"/>
      <c r="G846" s="80"/>
      <c r="H846" s="80"/>
      <c r="I846" s="80"/>
      <c r="J846" s="80"/>
      <c r="K846" s="81"/>
      <c r="L846" s="80"/>
      <c r="M846" s="81"/>
      <c r="N846" s="81"/>
      <c r="O846" s="81"/>
      <c r="P846" s="82"/>
      <c r="Q846" s="82"/>
      <c r="R846" s="82"/>
      <c r="S846" s="81"/>
      <c r="T846" s="81"/>
      <c r="U846" s="80"/>
      <c r="V846" s="80"/>
      <c r="W846" s="83"/>
      <c r="X846" s="83"/>
      <c r="Y846" s="83"/>
      <c r="Z846" s="83"/>
      <c r="AA846" s="83"/>
      <c r="AB846" s="51"/>
      <c r="AC846" s="83"/>
      <c r="AD846" s="83"/>
      <c r="AE846" s="84"/>
      <c r="AF846" s="83"/>
      <c r="AG846" s="83"/>
      <c r="AH846" s="84"/>
      <c r="AI846" s="83"/>
      <c r="AJ846" s="83"/>
      <c r="AK846" s="84"/>
      <c r="AL846" s="83"/>
      <c r="AM846" s="83"/>
      <c r="AN846" s="84"/>
      <c r="AO846" s="83"/>
      <c r="AP846" s="83"/>
      <c r="AQ846" s="83"/>
      <c r="AR846" s="83"/>
    </row>
    <row r="847" spans="1:44" x14ac:dyDescent="0.25">
      <c r="A847" s="80"/>
      <c r="B847" s="80"/>
      <c r="C847" s="80"/>
      <c r="D847" s="80"/>
      <c r="E847" s="80"/>
      <c r="F847" s="80"/>
      <c r="G847" s="80"/>
      <c r="H847" s="80"/>
      <c r="I847" s="80"/>
      <c r="J847" s="80"/>
      <c r="K847" s="81"/>
      <c r="L847" s="80"/>
      <c r="M847" s="81"/>
      <c r="N847" s="81"/>
      <c r="O847" s="81"/>
      <c r="P847" s="82"/>
      <c r="Q847" s="82"/>
      <c r="R847" s="82"/>
      <c r="S847" s="81"/>
      <c r="T847" s="81"/>
      <c r="U847" s="80"/>
      <c r="V847" s="80"/>
      <c r="W847" s="83"/>
      <c r="X847" s="83"/>
      <c r="Y847" s="83"/>
      <c r="Z847" s="83"/>
      <c r="AA847" s="83"/>
      <c r="AB847" s="51"/>
      <c r="AC847" s="83"/>
      <c r="AD847" s="83"/>
      <c r="AE847" s="84"/>
      <c r="AF847" s="83"/>
      <c r="AG847" s="83"/>
      <c r="AH847" s="84"/>
      <c r="AI847" s="83"/>
      <c r="AJ847" s="83"/>
      <c r="AK847" s="84"/>
      <c r="AL847" s="83"/>
      <c r="AM847" s="83"/>
      <c r="AN847" s="84"/>
      <c r="AO847" s="83"/>
      <c r="AP847" s="83"/>
      <c r="AQ847" s="83"/>
      <c r="AR847" s="83"/>
    </row>
    <row r="848" spans="1:44" x14ac:dyDescent="0.25">
      <c r="A848" s="80"/>
      <c r="B848" s="80"/>
      <c r="C848" s="80"/>
      <c r="D848" s="80"/>
      <c r="E848" s="80"/>
      <c r="F848" s="80"/>
      <c r="G848" s="80"/>
      <c r="H848" s="80"/>
      <c r="I848" s="80"/>
      <c r="J848" s="80"/>
      <c r="K848" s="81"/>
      <c r="L848" s="80"/>
      <c r="M848" s="81"/>
      <c r="N848" s="81"/>
      <c r="O848" s="81"/>
      <c r="P848" s="82"/>
      <c r="Q848" s="82"/>
      <c r="R848" s="82"/>
      <c r="S848" s="81"/>
      <c r="T848" s="81"/>
      <c r="U848" s="80"/>
      <c r="V848" s="80"/>
      <c r="W848" s="83"/>
      <c r="X848" s="83"/>
      <c r="Y848" s="83"/>
      <c r="Z848" s="83"/>
      <c r="AA848" s="83"/>
      <c r="AB848" s="51"/>
      <c r="AC848" s="83"/>
      <c r="AD848" s="83"/>
      <c r="AE848" s="84"/>
      <c r="AF848" s="83"/>
      <c r="AG848" s="83"/>
      <c r="AH848" s="84"/>
      <c r="AI848" s="83"/>
      <c r="AJ848" s="83"/>
      <c r="AK848" s="84"/>
      <c r="AL848" s="83"/>
      <c r="AM848" s="83"/>
      <c r="AN848" s="84"/>
      <c r="AO848" s="83"/>
      <c r="AP848" s="83"/>
      <c r="AQ848" s="83"/>
      <c r="AR848" s="83"/>
    </row>
    <row r="849" spans="1:44" x14ac:dyDescent="0.25">
      <c r="A849" s="80"/>
      <c r="B849" s="80"/>
      <c r="C849" s="80"/>
      <c r="D849" s="80"/>
      <c r="E849" s="80"/>
      <c r="F849" s="80"/>
      <c r="G849" s="80"/>
      <c r="H849" s="80"/>
      <c r="I849" s="80"/>
      <c r="J849" s="80"/>
      <c r="K849" s="81"/>
      <c r="L849" s="80"/>
      <c r="M849" s="81"/>
      <c r="N849" s="81"/>
      <c r="O849" s="81"/>
      <c r="P849" s="82"/>
      <c r="Q849" s="82"/>
      <c r="R849" s="82"/>
      <c r="S849" s="81"/>
      <c r="T849" s="81"/>
      <c r="U849" s="80"/>
      <c r="V849" s="80"/>
      <c r="W849" s="83"/>
      <c r="X849" s="83"/>
      <c r="Y849" s="83"/>
      <c r="Z849" s="83"/>
      <c r="AA849" s="83"/>
      <c r="AB849" s="51"/>
      <c r="AC849" s="83"/>
      <c r="AD849" s="83"/>
      <c r="AE849" s="84"/>
      <c r="AF849" s="83"/>
      <c r="AG849" s="83"/>
      <c r="AH849" s="84"/>
      <c r="AI849" s="83"/>
      <c r="AJ849" s="83"/>
      <c r="AK849" s="84"/>
      <c r="AL849" s="83"/>
      <c r="AM849" s="83"/>
      <c r="AN849" s="84"/>
      <c r="AO849" s="83"/>
      <c r="AP849" s="83"/>
      <c r="AQ849" s="83"/>
      <c r="AR849" s="83"/>
    </row>
    <row r="850" spans="1:44" x14ac:dyDescent="0.25">
      <c r="A850" s="80"/>
      <c r="B850" s="80"/>
      <c r="C850" s="80"/>
      <c r="D850" s="80"/>
      <c r="E850" s="80"/>
      <c r="F850" s="80"/>
      <c r="G850" s="80"/>
      <c r="H850" s="80"/>
      <c r="I850" s="80"/>
      <c r="J850" s="80"/>
      <c r="K850" s="81"/>
      <c r="L850" s="80"/>
      <c r="M850" s="81"/>
      <c r="N850" s="81"/>
      <c r="O850" s="81"/>
      <c r="P850" s="82"/>
      <c r="Q850" s="82"/>
      <c r="R850" s="82"/>
      <c r="S850" s="81"/>
      <c r="T850" s="81"/>
      <c r="U850" s="80"/>
      <c r="V850" s="80"/>
      <c r="W850" s="83"/>
      <c r="X850" s="83"/>
      <c r="Y850" s="83"/>
      <c r="Z850" s="83"/>
      <c r="AA850" s="83"/>
      <c r="AB850" s="51"/>
      <c r="AC850" s="83"/>
      <c r="AD850" s="83"/>
      <c r="AE850" s="84"/>
      <c r="AF850" s="83"/>
      <c r="AG850" s="83"/>
      <c r="AH850" s="84"/>
      <c r="AI850" s="83"/>
      <c r="AJ850" s="83"/>
      <c r="AK850" s="84"/>
      <c r="AL850" s="83"/>
      <c r="AM850" s="83"/>
      <c r="AN850" s="84"/>
      <c r="AO850" s="83"/>
      <c r="AP850" s="83"/>
      <c r="AQ850" s="83"/>
      <c r="AR850" s="83"/>
    </row>
    <row r="851" spans="1:44" x14ac:dyDescent="0.25">
      <c r="A851" s="80"/>
      <c r="B851" s="80"/>
      <c r="C851" s="80"/>
      <c r="D851" s="80"/>
      <c r="E851" s="80"/>
      <c r="F851" s="80"/>
      <c r="G851" s="80"/>
      <c r="H851" s="80"/>
      <c r="I851" s="80"/>
      <c r="J851" s="80"/>
      <c r="K851" s="81"/>
      <c r="L851" s="80"/>
      <c r="M851" s="81"/>
      <c r="N851" s="81"/>
      <c r="O851" s="81"/>
      <c r="P851" s="82"/>
      <c r="Q851" s="82"/>
      <c r="R851" s="82"/>
      <c r="S851" s="81"/>
      <c r="T851" s="81"/>
      <c r="U851" s="80"/>
      <c r="V851" s="80"/>
      <c r="W851" s="83"/>
      <c r="X851" s="83"/>
      <c r="Y851" s="83"/>
      <c r="Z851" s="83"/>
      <c r="AA851" s="83"/>
      <c r="AB851" s="51"/>
      <c r="AC851" s="83"/>
      <c r="AD851" s="83"/>
      <c r="AE851" s="84"/>
      <c r="AF851" s="83"/>
      <c r="AG851" s="83"/>
      <c r="AH851" s="84"/>
      <c r="AI851" s="83"/>
      <c r="AJ851" s="83"/>
      <c r="AK851" s="84"/>
      <c r="AL851" s="83"/>
      <c r="AM851" s="83"/>
      <c r="AN851" s="84"/>
      <c r="AO851" s="83"/>
      <c r="AP851" s="83"/>
      <c r="AQ851" s="83"/>
      <c r="AR851" s="83"/>
    </row>
    <row r="852" spans="1:44" x14ac:dyDescent="0.25">
      <c r="A852" s="80"/>
      <c r="B852" s="80"/>
      <c r="C852" s="80"/>
      <c r="D852" s="80"/>
      <c r="E852" s="80"/>
      <c r="F852" s="80"/>
      <c r="G852" s="80"/>
      <c r="H852" s="80"/>
      <c r="I852" s="80"/>
      <c r="J852" s="80"/>
      <c r="K852" s="81"/>
      <c r="L852" s="80"/>
      <c r="M852" s="81"/>
      <c r="N852" s="81"/>
      <c r="O852" s="81"/>
      <c r="P852" s="82"/>
      <c r="Q852" s="82"/>
      <c r="R852" s="82"/>
      <c r="S852" s="81"/>
      <c r="T852" s="81"/>
      <c r="U852" s="80"/>
      <c r="V852" s="80"/>
      <c r="W852" s="83"/>
      <c r="X852" s="83"/>
      <c r="Y852" s="83"/>
      <c r="Z852" s="83"/>
      <c r="AA852" s="83"/>
      <c r="AB852" s="51"/>
      <c r="AC852" s="83"/>
      <c r="AD852" s="83"/>
      <c r="AE852" s="84"/>
      <c r="AF852" s="83"/>
      <c r="AG852" s="83"/>
      <c r="AH852" s="84"/>
      <c r="AI852" s="83"/>
      <c r="AJ852" s="83"/>
      <c r="AK852" s="84"/>
      <c r="AL852" s="83"/>
      <c r="AM852" s="83"/>
      <c r="AN852" s="84"/>
      <c r="AO852" s="83"/>
      <c r="AP852" s="83"/>
      <c r="AQ852" s="83"/>
      <c r="AR852" s="83"/>
    </row>
    <row r="853" spans="1:44" x14ac:dyDescent="0.25">
      <c r="A853" s="80"/>
      <c r="B853" s="80"/>
      <c r="C853" s="80"/>
      <c r="D853" s="80"/>
      <c r="E853" s="80"/>
      <c r="F853" s="80"/>
      <c r="G853" s="80"/>
      <c r="H853" s="80"/>
      <c r="I853" s="80"/>
      <c r="J853" s="80"/>
      <c r="K853" s="81"/>
      <c r="L853" s="80"/>
      <c r="M853" s="81"/>
      <c r="N853" s="81"/>
      <c r="O853" s="81"/>
      <c r="P853" s="82"/>
      <c r="Q853" s="82"/>
      <c r="R853" s="82"/>
      <c r="S853" s="81"/>
      <c r="T853" s="81"/>
      <c r="U853" s="80"/>
      <c r="V853" s="80"/>
      <c r="W853" s="83"/>
      <c r="X853" s="83"/>
      <c r="Y853" s="83"/>
      <c r="Z853" s="83"/>
      <c r="AA853" s="83"/>
      <c r="AB853" s="51"/>
      <c r="AC853" s="83"/>
      <c r="AD853" s="83"/>
      <c r="AE853" s="84"/>
      <c r="AF853" s="83"/>
      <c r="AG853" s="83"/>
      <c r="AH853" s="84"/>
      <c r="AI853" s="83"/>
      <c r="AJ853" s="83"/>
      <c r="AK853" s="84"/>
      <c r="AL853" s="83"/>
      <c r="AM853" s="83"/>
      <c r="AN853" s="84"/>
      <c r="AO853" s="83"/>
      <c r="AP853" s="83"/>
      <c r="AQ853" s="83"/>
      <c r="AR853" s="83"/>
    </row>
    <row r="854" spans="1:44" x14ac:dyDescent="0.25">
      <c r="A854" s="80"/>
      <c r="B854" s="80"/>
      <c r="C854" s="80"/>
      <c r="D854" s="80"/>
      <c r="E854" s="80"/>
      <c r="F854" s="80"/>
      <c r="G854" s="80"/>
      <c r="H854" s="80"/>
      <c r="I854" s="80"/>
      <c r="J854" s="80"/>
      <c r="K854" s="81"/>
      <c r="L854" s="80"/>
      <c r="M854" s="81"/>
      <c r="N854" s="81"/>
      <c r="O854" s="81"/>
      <c r="P854" s="82"/>
      <c r="Q854" s="82"/>
      <c r="R854" s="82"/>
      <c r="S854" s="81"/>
      <c r="T854" s="81"/>
      <c r="U854" s="80"/>
      <c r="V854" s="80"/>
      <c r="W854" s="83"/>
      <c r="X854" s="83"/>
      <c r="Y854" s="83"/>
      <c r="Z854" s="83"/>
      <c r="AA854" s="83"/>
      <c r="AB854" s="51"/>
      <c r="AC854" s="83"/>
      <c r="AD854" s="83"/>
      <c r="AE854" s="84"/>
      <c r="AF854" s="83"/>
      <c r="AG854" s="83"/>
      <c r="AH854" s="84"/>
      <c r="AI854" s="83"/>
      <c r="AJ854" s="83"/>
      <c r="AK854" s="84"/>
      <c r="AL854" s="83"/>
      <c r="AM854" s="83"/>
      <c r="AN854" s="84"/>
      <c r="AO854" s="83"/>
      <c r="AP854" s="83"/>
      <c r="AQ854" s="83"/>
      <c r="AR854" s="83"/>
    </row>
    <row r="855" spans="1:44" x14ac:dyDescent="0.25">
      <c r="A855" s="80"/>
      <c r="B855" s="80"/>
      <c r="C855" s="80"/>
      <c r="D855" s="80"/>
      <c r="E855" s="80"/>
      <c r="F855" s="80"/>
      <c r="G855" s="80"/>
      <c r="H855" s="80"/>
      <c r="I855" s="80"/>
      <c r="J855" s="80"/>
      <c r="K855" s="81"/>
      <c r="L855" s="80"/>
      <c r="M855" s="81"/>
      <c r="N855" s="81"/>
      <c r="O855" s="81"/>
      <c r="P855" s="82"/>
      <c r="Q855" s="82"/>
      <c r="R855" s="82"/>
      <c r="S855" s="81"/>
      <c r="T855" s="81"/>
      <c r="U855" s="80"/>
      <c r="V855" s="80"/>
      <c r="W855" s="83"/>
      <c r="X855" s="83"/>
      <c r="Y855" s="83"/>
      <c r="Z855" s="83"/>
      <c r="AA855" s="83"/>
      <c r="AB855" s="51"/>
      <c r="AC855" s="83"/>
      <c r="AD855" s="83"/>
      <c r="AE855" s="84"/>
      <c r="AF855" s="83"/>
      <c r="AG855" s="83"/>
      <c r="AH855" s="84"/>
      <c r="AI855" s="83"/>
      <c r="AJ855" s="83"/>
      <c r="AK855" s="84"/>
      <c r="AL855" s="83"/>
      <c r="AM855" s="83"/>
      <c r="AN855" s="84"/>
      <c r="AO855" s="83"/>
      <c r="AP855" s="83"/>
      <c r="AQ855" s="83"/>
      <c r="AR855" s="83"/>
    </row>
    <row r="856" spans="1:44" x14ac:dyDescent="0.25">
      <c r="A856" s="80"/>
      <c r="B856" s="80"/>
      <c r="C856" s="80"/>
      <c r="D856" s="80"/>
      <c r="E856" s="80"/>
      <c r="F856" s="80"/>
      <c r="G856" s="80"/>
      <c r="H856" s="80"/>
      <c r="I856" s="80"/>
      <c r="J856" s="80"/>
      <c r="K856" s="81"/>
      <c r="L856" s="80"/>
      <c r="M856" s="81"/>
      <c r="N856" s="81"/>
      <c r="O856" s="81"/>
      <c r="P856" s="82"/>
      <c r="Q856" s="82"/>
      <c r="R856" s="82"/>
      <c r="S856" s="81"/>
      <c r="T856" s="81"/>
      <c r="U856" s="80"/>
      <c r="V856" s="80"/>
      <c r="W856" s="83"/>
      <c r="X856" s="83"/>
      <c r="Y856" s="83"/>
      <c r="Z856" s="83"/>
      <c r="AA856" s="83"/>
      <c r="AB856" s="51"/>
      <c r="AC856" s="83"/>
      <c r="AD856" s="83"/>
      <c r="AE856" s="84"/>
      <c r="AF856" s="83"/>
      <c r="AG856" s="83"/>
      <c r="AH856" s="84"/>
      <c r="AI856" s="83"/>
      <c r="AJ856" s="83"/>
      <c r="AK856" s="84"/>
      <c r="AL856" s="83"/>
      <c r="AM856" s="83"/>
      <c r="AN856" s="84"/>
      <c r="AO856" s="83"/>
      <c r="AP856" s="83"/>
      <c r="AQ856" s="83"/>
      <c r="AR856" s="83"/>
    </row>
    <row r="857" spans="1:44" x14ac:dyDescent="0.25">
      <c r="A857" s="80"/>
      <c r="B857" s="80"/>
      <c r="C857" s="80"/>
      <c r="D857" s="80"/>
      <c r="E857" s="80"/>
      <c r="F857" s="80"/>
      <c r="G857" s="80"/>
      <c r="H857" s="80"/>
      <c r="I857" s="80"/>
      <c r="J857" s="80"/>
      <c r="K857" s="81"/>
      <c r="L857" s="80"/>
      <c r="M857" s="81"/>
      <c r="N857" s="81"/>
      <c r="O857" s="81"/>
      <c r="P857" s="82"/>
      <c r="Q857" s="82"/>
      <c r="R857" s="82"/>
      <c r="S857" s="81"/>
      <c r="T857" s="81"/>
      <c r="U857" s="80"/>
      <c r="V857" s="80"/>
      <c r="W857" s="83"/>
      <c r="X857" s="83"/>
      <c r="Y857" s="83"/>
      <c r="Z857" s="83"/>
      <c r="AA857" s="83"/>
      <c r="AB857" s="51"/>
      <c r="AC857" s="83"/>
      <c r="AD857" s="83"/>
      <c r="AE857" s="84"/>
      <c r="AF857" s="83"/>
      <c r="AG857" s="83"/>
      <c r="AH857" s="84"/>
      <c r="AI857" s="83"/>
      <c r="AJ857" s="83"/>
      <c r="AK857" s="84"/>
      <c r="AL857" s="83"/>
      <c r="AM857" s="83"/>
      <c r="AN857" s="84"/>
      <c r="AO857" s="83"/>
      <c r="AP857" s="83"/>
      <c r="AQ857" s="83"/>
      <c r="AR857" s="83"/>
    </row>
    <row r="858" spans="1:44" x14ac:dyDescent="0.25">
      <c r="A858" s="80"/>
      <c r="B858" s="80"/>
      <c r="C858" s="80"/>
      <c r="D858" s="80"/>
      <c r="E858" s="80"/>
      <c r="F858" s="80"/>
      <c r="G858" s="80"/>
      <c r="H858" s="80"/>
      <c r="I858" s="80"/>
      <c r="J858" s="80"/>
      <c r="K858" s="81"/>
      <c r="L858" s="80"/>
      <c r="M858" s="81"/>
      <c r="N858" s="81"/>
      <c r="O858" s="81"/>
      <c r="P858" s="82"/>
      <c r="Q858" s="82"/>
      <c r="R858" s="82"/>
      <c r="S858" s="81"/>
      <c r="T858" s="81"/>
      <c r="U858" s="80"/>
      <c r="V858" s="80"/>
      <c r="W858" s="83"/>
      <c r="X858" s="83"/>
      <c r="Y858" s="83"/>
      <c r="Z858" s="83"/>
      <c r="AA858" s="83"/>
      <c r="AB858" s="51"/>
      <c r="AC858" s="83"/>
      <c r="AD858" s="83"/>
      <c r="AE858" s="84"/>
      <c r="AF858" s="83"/>
      <c r="AG858" s="83"/>
      <c r="AH858" s="84"/>
      <c r="AI858" s="83"/>
      <c r="AJ858" s="83"/>
      <c r="AK858" s="84"/>
      <c r="AL858" s="83"/>
      <c r="AM858" s="83"/>
      <c r="AN858" s="84"/>
      <c r="AO858" s="83"/>
      <c r="AP858" s="83"/>
      <c r="AQ858" s="83"/>
      <c r="AR858" s="83"/>
    </row>
    <row r="859" spans="1:44" x14ac:dyDescent="0.25">
      <c r="A859" s="80"/>
      <c r="B859" s="80"/>
      <c r="C859" s="80"/>
      <c r="D859" s="80"/>
      <c r="E859" s="80"/>
      <c r="F859" s="80"/>
      <c r="G859" s="80"/>
      <c r="H859" s="80"/>
      <c r="I859" s="80"/>
      <c r="J859" s="80"/>
      <c r="K859" s="81"/>
      <c r="L859" s="80"/>
      <c r="M859" s="81"/>
      <c r="N859" s="81"/>
      <c r="O859" s="81"/>
      <c r="P859" s="82"/>
      <c r="Q859" s="82"/>
      <c r="R859" s="82"/>
      <c r="S859" s="81"/>
      <c r="T859" s="81"/>
      <c r="U859" s="80"/>
      <c r="V859" s="80"/>
      <c r="W859" s="83"/>
      <c r="X859" s="83"/>
      <c r="Y859" s="83"/>
      <c r="Z859" s="83"/>
      <c r="AA859" s="83"/>
      <c r="AB859" s="51"/>
      <c r="AC859" s="83"/>
      <c r="AD859" s="83"/>
      <c r="AE859" s="84"/>
      <c r="AF859" s="83"/>
      <c r="AG859" s="83"/>
      <c r="AH859" s="84"/>
      <c r="AI859" s="83"/>
      <c r="AJ859" s="83"/>
      <c r="AK859" s="84"/>
      <c r="AL859" s="83"/>
      <c r="AM859" s="83"/>
      <c r="AN859" s="84"/>
      <c r="AO859" s="83"/>
      <c r="AP859" s="83"/>
      <c r="AQ859" s="83"/>
      <c r="AR859" s="83"/>
    </row>
    <row r="860" spans="1:44" x14ac:dyDescent="0.25">
      <c r="A860" s="80"/>
      <c r="B860" s="80"/>
      <c r="C860" s="80"/>
      <c r="D860" s="80"/>
      <c r="E860" s="80"/>
      <c r="F860" s="80"/>
      <c r="G860" s="80"/>
      <c r="H860" s="80"/>
      <c r="I860" s="80"/>
      <c r="J860" s="80"/>
      <c r="K860" s="81"/>
      <c r="L860" s="80"/>
      <c r="M860" s="81"/>
      <c r="N860" s="81"/>
      <c r="O860" s="81"/>
      <c r="P860" s="82"/>
      <c r="Q860" s="82"/>
      <c r="R860" s="82"/>
      <c r="S860" s="81"/>
      <c r="T860" s="81"/>
      <c r="U860" s="80"/>
      <c r="V860" s="80"/>
      <c r="W860" s="83"/>
      <c r="X860" s="83"/>
      <c r="Y860" s="83"/>
      <c r="Z860" s="83"/>
      <c r="AA860" s="83"/>
      <c r="AB860" s="51"/>
      <c r="AC860" s="83"/>
      <c r="AD860" s="83"/>
      <c r="AE860" s="84"/>
      <c r="AF860" s="83"/>
      <c r="AG860" s="83"/>
      <c r="AH860" s="84"/>
      <c r="AI860" s="83"/>
      <c r="AJ860" s="83"/>
      <c r="AK860" s="84"/>
      <c r="AL860" s="83"/>
      <c r="AM860" s="83"/>
      <c r="AN860" s="84"/>
      <c r="AO860" s="83"/>
      <c r="AP860" s="83"/>
      <c r="AQ860" s="83"/>
      <c r="AR860" s="83"/>
    </row>
    <row r="861" spans="1:44" x14ac:dyDescent="0.25">
      <c r="A861" s="80"/>
      <c r="B861" s="80"/>
      <c r="C861" s="80"/>
      <c r="D861" s="80"/>
      <c r="E861" s="80"/>
      <c r="F861" s="80"/>
      <c r="G861" s="80"/>
      <c r="H861" s="80"/>
      <c r="I861" s="80"/>
      <c r="J861" s="80"/>
      <c r="K861" s="81"/>
      <c r="L861" s="80"/>
      <c r="M861" s="81"/>
      <c r="N861" s="81"/>
      <c r="O861" s="81"/>
      <c r="P861" s="82"/>
      <c r="Q861" s="82"/>
      <c r="R861" s="82"/>
      <c r="S861" s="81"/>
      <c r="T861" s="81"/>
      <c r="U861" s="80"/>
      <c r="V861" s="80"/>
      <c r="W861" s="83"/>
      <c r="X861" s="83"/>
      <c r="Y861" s="83"/>
      <c r="Z861" s="83"/>
      <c r="AA861" s="83"/>
      <c r="AB861" s="51"/>
      <c r="AC861" s="83"/>
      <c r="AD861" s="83"/>
      <c r="AE861" s="84"/>
      <c r="AF861" s="83"/>
      <c r="AG861" s="83"/>
      <c r="AH861" s="84"/>
      <c r="AI861" s="83"/>
      <c r="AJ861" s="83"/>
      <c r="AK861" s="84"/>
      <c r="AL861" s="83"/>
      <c r="AM861" s="83"/>
      <c r="AN861" s="84"/>
      <c r="AO861" s="83"/>
      <c r="AP861" s="83"/>
      <c r="AQ861" s="83"/>
      <c r="AR861" s="83"/>
    </row>
    <row r="862" spans="1:44" x14ac:dyDescent="0.25">
      <c r="A862" s="80"/>
      <c r="B862" s="80"/>
      <c r="C862" s="80"/>
      <c r="D862" s="80"/>
      <c r="E862" s="80"/>
      <c r="F862" s="80"/>
      <c r="G862" s="80"/>
      <c r="H862" s="80"/>
      <c r="I862" s="80"/>
      <c r="J862" s="80"/>
      <c r="K862" s="81"/>
      <c r="L862" s="80"/>
      <c r="M862" s="81"/>
      <c r="N862" s="81"/>
      <c r="O862" s="81"/>
      <c r="P862" s="82"/>
      <c r="Q862" s="82"/>
      <c r="R862" s="82"/>
      <c r="S862" s="81"/>
      <c r="T862" s="81"/>
      <c r="U862" s="80"/>
      <c r="V862" s="80"/>
      <c r="W862" s="83"/>
      <c r="X862" s="83"/>
      <c r="Y862" s="83"/>
      <c r="Z862" s="83"/>
      <c r="AA862" s="83"/>
      <c r="AB862" s="51"/>
      <c r="AC862" s="83"/>
      <c r="AD862" s="83"/>
      <c r="AE862" s="84"/>
      <c r="AF862" s="83"/>
      <c r="AG862" s="83"/>
      <c r="AH862" s="84"/>
      <c r="AI862" s="83"/>
      <c r="AJ862" s="83"/>
      <c r="AK862" s="84"/>
      <c r="AL862" s="83"/>
      <c r="AM862" s="83"/>
      <c r="AN862" s="84"/>
      <c r="AO862" s="83"/>
      <c r="AP862" s="83"/>
      <c r="AQ862" s="83"/>
      <c r="AR862" s="83"/>
    </row>
    <row r="863" spans="1:44" x14ac:dyDescent="0.25">
      <c r="A863" s="80"/>
      <c r="B863" s="80"/>
      <c r="C863" s="80"/>
      <c r="D863" s="80"/>
      <c r="E863" s="80"/>
      <c r="F863" s="80"/>
      <c r="G863" s="80"/>
      <c r="H863" s="80"/>
      <c r="I863" s="80"/>
      <c r="J863" s="80"/>
      <c r="K863" s="81"/>
      <c r="L863" s="80"/>
      <c r="M863" s="81"/>
      <c r="N863" s="81"/>
      <c r="O863" s="81"/>
      <c r="P863" s="82"/>
      <c r="Q863" s="82"/>
      <c r="R863" s="82"/>
      <c r="S863" s="81"/>
      <c r="T863" s="81"/>
      <c r="U863" s="80"/>
      <c r="V863" s="80"/>
      <c r="W863" s="83"/>
      <c r="X863" s="83"/>
      <c r="Y863" s="83"/>
      <c r="Z863" s="83"/>
      <c r="AA863" s="83"/>
      <c r="AB863" s="51"/>
      <c r="AC863" s="83"/>
      <c r="AD863" s="83"/>
      <c r="AE863" s="84"/>
      <c r="AF863" s="83"/>
      <c r="AG863" s="83"/>
      <c r="AH863" s="84"/>
      <c r="AI863" s="83"/>
      <c r="AJ863" s="83"/>
      <c r="AK863" s="84"/>
      <c r="AL863" s="83"/>
      <c r="AM863" s="83"/>
      <c r="AN863" s="84"/>
      <c r="AO863" s="83"/>
      <c r="AP863" s="83"/>
      <c r="AQ863" s="83"/>
      <c r="AR863" s="83"/>
    </row>
    <row r="864" spans="1:44" x14ac:dyDescent="0.25">
      <c r="A864" s="80"/>
      <c r="B864" s="80"/>
      <c r="C864" s="80"/>
      <c r="D864" s="80"/>
      <c r="E864" s="80"/>
      <c r="F864" s="80"/>
      <c r="G864" s="80"/>
      <c r="H864" s="80"/>
      <c r="I864" s="80"/>
      <c r="J864" s="80"/>
      <c r="K864" s="81"/>
      <c r="L864" s="80"/>
      <c r="M864" s="81"/>
      <c r="N864" s="81"/>
      <c r="O864" s="81"/>
      <c r="P864" s="82"/>
      <c r="Q864" s="82"/>
      <c r="R864" s="82"/>
      <c r="S864" s="81"/>
      <c r="T864" s="81"/>
      <c r="U864" s="80"/>
      <c r="V864" s="80"/>
      <c r="W864" s="83"/>
      <c r="X864" s="83"/>
      <c r="Y864" s="83"/>
      <c r="Z864" s="83"/>
      <c r="AA864" s="83"/>
      <c r="AB864" s="51"/>
      <c r="AC864" s="83"/>
      <c r="AD864" s="83"/>
      <c r="AE864" s="84"/>
      <c r="AF864" s="83"/>
      <c r="AG864" s="83"/>
      <c r="AH864" s="84"/>
      <c r="AI864" s="83"/>
      <c r="AJ864" s="83"/>
      <c r="AK864" s="84"/>
      <c r="AL864" s="83"/>
      <c r="AM864" s="83"/>
      <c r="AN864" s="84"/>
      <c r="AO864" s="83"/>
      <c r="AP864" s="83"/>
      <c r="AQ864" s="83"/>
      <c r="AR864" s="83"/>
    </row>
    <row r="865" spans="1:44" x14ac:dyDescent="0.25">
      <c r="A865" s="80"/>
      <c r="B865" s="80"/>
      <c r="C865" s="80"/>
      <c r="D865" s="80"/>
      <c r="E865" s="80"/>
      <c r="F865" s="80"/>
      <c r="G865" s="80"/>
      <c r="H865" s="80"/>
      <c r="I865" s="80"/>
      <c r="J865" s="80"/>
      <c r="K865" s="81"/>
      <c r="L865" s="80"/>
      <c r="M865" s="81"/>
      <c r="N865" s="81"/>
      <c r="O865" s="81"/>
      <c r="P865" s="82"/>
      <c r="Q865" s="82"/>
      <c r="R865" s="82"/>
      <c r="S865" s="81"/>
      <c r="T865" s="81"/>
      <c r="U865" s="80"/>
      <c r="V865" s="80"/>
      <c r="W865" s="83"/>
      <c r="X865" s="83"/>
      <c r="Y865" s="83"/>
      <c r="Z865" s="83"/>
      <c r="AA865" s="83"/>
      <c r="AB865" s="51"/>
      <c r="AC865" s="83"/>
      <c r="AD865" s="83"/>
      <c r="AE865" s="84"/>
      <c r="AF865" s="83"/>
      <c r="AG865" s="83"/>
      <c r="AH865" s="84"/>
      <c r="AI865" s="83"/>
      <c r="AJ865" s="83"/>
      <c r="AK865" s="84"/>
      <c r="AL865" s="83"/>
      <c r="AM865" s="83"/>
      <c r="AN865" s="84"/>
      <c r="AO865" s="83"/>
      <c r="AP865" s="83"/>
      <c r="AQ865" s="83"/>
      <c r="AR865" s="83"/>
    </row>
    <row r="866" spans="1:44" x14ac:dyDescent="0.25">
      <c r="A866" s="80"/>
      <c r="B866" s="80"/>
      <c r="C866" s="80"/>
      <c r="D866" s="80"/>
      <c r="E866" s="80"/>
      <c r="F866" s="80"/>
      <c r="G866" s="80"/>
      <c r="H866" s="80"/>
      <c r="I866" s="80"/>
      <c r="J866" s="80"/>
      <c r="K866" s="81"/>
      <c r="L866" s="80"/>
      <c r="M866" s="81"/>
      <c r="N866" s="81"/>
      <c r="O866" s="81"/>
      <c r="P866" s="82"/>
      <c r="Q866" s="82"/>
      <c r="R866" s="82"/>
      <c r="S866" s="81"/>
      <c r="T866" s="81"/>
      <c r="U866" s="80"/>
      <c r="V866" s="80"/>
      <c r="W866" s="83"/>
      <c r="X866" s="83"/>
      <c r="Y866" s="83"/>
      <c r="Z866" s="83"/>
      <c r="AA866" s="83"/>
      <c r="AB866" s="51"/>
      <c r="AC866" s="83"/>
      <c r="AD866" s="83"/>
      <c r="AE866" s="84"/>
      <c r="AF866" s="83"/>
      <c r="AG866" s="83"/>
      <c r="AH866" s="84"/>
      <c r="AI866" s="83"/>
      <c r="AJ866" s="83"/>
      <c r="AK866" s="84"/>
      <c r="AL866" s="83"/>
      <c r="AM866" s="83"/>
      <c r="AN866" s="84"/>
      <c r="AO866" s="83"/>
      <c r="AP866" s="83"/>
      <c r="AQ866" s="83"/>
      <c r="AR866" s="83"/>
    </row>
    <row r="867" spans="1:44" x14ac:dyDescent="0.25">
      <c r="A867" s="80"/>
      <c r="B867" s="80"/>
      <c r="C867" s="80"/>
      <c r="D867" s="80"/>
      <c r="E867" s="80"/>
      <c r="F867" s="80"/>
      <c r="G867" s="80"/>
      <c r="H867" s="80"/>
      <c r="I867" s="80"/>
      <c r="J867" s="80"/>
      <c r="K867" s="81"/>
      <c r="L867" s="80"/>
      <c r="M867" s="81"/>
      <c r="N867" s="81"/>
      <c r="O867" s="81"/>
      <c r="P867" s="82"/>
      <c r="Q867" s="82"/>
      <c r="R867" s="82"/>
      <c r="S867" s="81"/>
      <c r="T867" s="81"/>
      <c r="U867" s="80"/>
      <c r="V867" s="80"/>
      <c r="W867" s="83"/>
      <c r="X867" s="83"/>
      <c r="Y867" s="83"/>
      <c r="Z867" s="83"/>
      <c r="AA867" s="83"/>
      <c r="AB867" s="51"/>
      <c r="AC867" s="83"/>
      <c r="AD867" s="83"/>
      <c r="AE867" s="84"/>
      <c r="AF867" s="83"/>
      <c r="AG867" s="83"/>
      <c r="AH867" s="84"/>
      <c r="AI867" s="83"/>
      <c r="AJ867" s="83"/>
      <c r="AK867" s="84"/>
      <c r="AL867" s="83"/>
      <c r="AM867" s="83"/>
      <c r="AN867" s="84"/>
      <c r="AO867" s="83"/>
      <c r="AP867" s="83"/>
      <c r="AQ867" s="83"/>
      <c r="AR867" s="83"/>
    </row>
    <row r="868" spans="1:44" x14ac:dyDescent="0.25">
      <c r="A868" s="80"/>
      <c r="B868" s="80"/>
      <c r="C868" s="80"/>
      <c r="D868" s="80"/>
      <c r="E868" s="80"/>
      <c r="F868" s="80"/>
      <c r="G868" s="80"/>
      <c r="H868" s="80"/>
      <c r="I868" s="80"/>
      <c r="J868" s="80"/>
      <c r="K868" s="81"/>
      <c r="L868" s="80"/>
      <c r="M868" s="81"/>
      <c r="N868" s="81"/>
      <c r="O868" s="81"/>
      <c r="P868" s="82"/>
      <c r="Q868" s="82"/>
      <c r="R868" s="82"/>
      <c r="S868" s="81"/>
      <c r="T868" s="81"/>
      <c r="U868" s="80"/>
      <c r="V868" s="80"/>
      <c r="W868" s="83"/>
      <c r="X868" s="83"/>
      <c r="Y868" s="83"/>
      <c r="Z868" s="83"/>
      <c r="AA868" s="83"/>
      <c r="AB868" s="51"/>
      <c r="AC868" s="83"/>
      <c r="AD868" s="83"/>
      <c r="AE868" s="84"/>
      <c r="AF868" s="83"/>
      <c r="AG868" s="83"/>
      <c r="AH868" s="84"/>
      <c r="AI868" s="83"/>
      <c r="AJ868" s="83"/>
      <c r="AK868" s="84"/>
      <c r="AL868" s="83"/>
      <c r="AM868" s="83"/>
      <c r="AN868" s="84"/>
      <c r="AO868" s="83"/>
      <c r="AP868" s="83"/>
      <c r="AQ868" s="83"/>
      <c r="AR868" s="83"/>
    </row>
    <row r="869" spans="1:44" x14ac:dyDescent="0.25">
      <c r="A869" s="80"/>
      <c r="B869" s="80"/>
      <c r="C869" s="80"/>
      <c r="D869" s="80"/>
      <c r="E869" s="80"/>
      <c r="F869" s="80"/>
      <c r="G869" s="80"/>
      <c r="H869" s="80"/>
      <c r="I869" s="80"/>
      <c r="J869" s="80"/>
      <c r="K869" s="81"/>
      <c r="L869" s="80"/>
      <c r="M869" s="81"/>
      <c r="N869" s="81"/>
      <c r="O869" s="81"/>
      <c r="P869" s="82"/>
      <c r="Q869" s="82"/>
      <c r="R869" s="82"/>
      <c r="S869" s="81"/>
      <c r="T869" s="81"/>
      <c r="U869" s="80"/>
      <c r="V869" s="80"/>
      <c r="W869" s="83"/>
      <c r="X869" s="83"/>
      <c r="Y869" s="83"/>
      <c r="Z869" s="83"/>
      <c r="AA869" s="83"/>
      <c r="AB869" s="51"/>
      <c r="AC869" s="83"/>
      <c r="AD869" s="83"/>
      <c r="AE869" s="84"/>
      <c r="AF869" s="83"/>
      <c r="AG869" s="83"/>
      <c r="AH869" s="84"/>
      <c r="AI869" s="83"/>
      <c r="AJ869" s="83"/>
      <c r="AK869" s="84"/>
      <c r="AL869" s="83"/>
      <c r="AM869" s="83"/>
      <c r="AN869" s="84"/>
      <c r="AO869" s="83"/>
      <c r="AP869" s="83"/>
      <c r="AQ869" s="83"/>
      <c r="AR869" s="83"/>
    </row>
    <row r="870" spans="1:44" x14ac:dyDescent="0.25">
      <c r="A870" s="80"/>
      <c r="B870" s="80"/>
      <c r="C870" s="80"/>
      <c r="D870" s="80"/>
      <c r="E870" s="80"/>
      <c r="F870" s="80"/>
      <c r="G870" s="80"/>
      <c r="H870" s="80"/>
      <c r="I870" s="80"/>
      <c r="J870" s="80"/>
      <c r="K870" s="81"/>
      <c r="L870" s="80"/>
      <c r="M870" s="81"/>
      <c r="N870" s="81"/>
      <c r="O870" s="81"/>
      <c r="P870" s="82"/>
      <c r="Q870" s="82"/>
      <c r="R870" s="82"/>
      <c r="S870" s="81"/>
      <c r="T870" s="81"/>
      <c r="U870" s="80"/>
      <c r="V870" s="80"/>
      <c r="W870" s="83"/>
      <c r="X870" s="83"/>
      <c r="Y870" s="83"/>
      <c r="Z870" s="83"/>
      <c r="AA870" s="83"/>
      <c r="AB870" s="51"/>
      <c r="AC870" s="83"/>
      <c r="AD870" s="83"/>
      <c r="AE870" s="84"/>
      <c r="AF870" s="83"/>
      <c r="AG870" s="83"/>
      <c r="AH870" s="84"/>
      <c r="AI870" s="83"/>
      <c r="AJ870" s="83"/>
      <c r="AK870" s="84"/>
      <c r="AL870" s="83"/>
      <c r="AM870" s="83"/>
      <c r="AN870" s="84"/>
      <c r="AO870" s="83"/>
      <c r="AP870" s="83"/>
      <c r="AQ870" s="83"/>
      <c r="AR870" s="83"/>
    </row>
    <row r="871" spans="1:44" x14ac:dyDescent="0.25">
      <c r="A871" s="80"/>
      <c r="B871" s="80"/>
      <c r="C871" s="80"/>
      <c r="D871" s="80"/>
      <c r="E871" s="80"/>
      <c r="F871" s="80"/>
      <c r="G871" s="80"/>
      <c r="H871" s="80"/>
      <c r="I871" s="80"/>
      <c r="J871" s="80"/>
      <c r="K871" s="81"/>
      <c r="L871" s="80"/>
      <c r="M871" s="81"/>
      <c r="N871" s="81"/>
      <c r="O871" s="81"/>
      <c r="P871" s="82"/>
      <c r="Q871" s="82"/>
      <c r="R871" s="82"/>
      <c r="S871" s="81"/>
      <c r="T871" s="81"/>
      <c r="U871" s="80"/>
      <c r="V871" s="80"/>
      <c r="W871" s="83"/>
      <c r="X871" s="83"/>
      <c r="Y871" s="83"/>
      <c r="Z871" s="83"/>
      <c r="AA871" s="83"/>
      <c r="AB871" s="51"/>
      <c r="AC871" s="83"/>
      <c r="AD871" s="83"/>
      <c r="AE871" s="84"/>
      <c r="AF871" s="83"/>
      <c r="AG871" s="83"/>
      <c r="AH871" s="84"/>
      <c r="AI871" s="83"/>
      <c r="AJ871" s="83"/>
      <c r="AK871" s="84"/>
      <c r="AL871" s="83"/>
      <c r="AM871" s="83"/>
      <c r="AN871" s="84"/>
      <c r="AO871" s="83"/>
      <c r="AP871" s="83"/>
      <c r="AQ871" s="83"/>
      <c r="AR871" s="83"/>
    </row>
    <row r="872" spans="1:44" x14ac:dyDescent="0.25">
      <c r="A872" s="80"/>
      <c r="B872" s="80"/>
      <c r="C872" s="80"/>
      <c r="D872" s="80"/>
      <c r="E872" s="80"/>
      <c r="F872" s="80"/>
      <c r="G872" s="80"/>
      <c r="H872" s="80"/>
      <c r="I872" s="80"/>
      <c r="J872" s="80"/>
      <c r="K872" s="81"/>
      <c r="L872" s="80"/>
      <c r="M872" s="81"/>
      <c r="N872" s="81"/>
      <c r="O872" s="81"/>
      <c r="P872" s="82"/>
      <c r="Q872" s="82"/>
      <c r="R872" s="82"/>
      <c r="S872" s="81"/>
      <c r="T872" s="81"/>
      <c r="U872" s="80"/>
      <c r="V872" s="80"/>
      <c r="W872" s="83"/>
      <c r="X872" s="83"/>
      <c r="Y872" s="83"/>
      <c r="Z872" s="83"/>
      <c r="AA872" s="83"/>
      <c r="AB872" s="51"/>
      <c r="AC872" s="83"/>
      <c r="AD872" s="83"/>
      <c r="AE872" s="84"/>
      <c r="AF872" s="83"/>
      <c r="AG872" s="83"/>
      <c r="AH872" s="84"/>
      <c r="AI872" s="83"/>
      <c r="AJ872" s="83"/>
      <c r="AK872" s="84"/>
      <c r="AL872" s="83"/>
      <c r="AM872" s="83"/>
      <c r="AN872" s="84"/>
      <c r="AO872" s="83"/>
      <c r="AP872" s="83"/>
      <c r="AQ872" s="83"/>
      <c r="AR872" s="83"/>
    </row>
    <row r="873" spans="1:44" x14ac:dyDescent="0.25">
      <c r="A873" s="80"/>
      <c r="B873" s="80"/>
      <c r="C873" s="80"/>
      <c r="D873" s="80"/>
      <c r="E873" s="80"/>
      <c r="F873" s="80"/>
      <c r="G873" s="80"/>
      <c r="H873" s="80"/>
      <c r="I873" s="80"/>
      <c r="J873" s="80"/>
      <c r="K873" s="81"/>
      <c r="L873" s="80"/>
      <c r="M873" s="81"/>
      <c r="N873" s="81"/>
      <c r="O873" s="81"/>
      <c r="P873" s="82"/>
      <c r="Q873" s="82"/>
      <c r="R873" s="82"/>
      <c r="S873" s="81"/>
      <c r="T873" s="81"/>
      <c r="U873" s="80"/>
      <c r="V873" s="80"/>
      <c r="W873" s="83"/>
      <c r="X873" s="83"/>
      <c r="Y873" s="83"/>
      <c r="Z873" s="83"/>
      <c r="AA873" s="83"/>
      <c r="AB873" s="51"/>
      <c r="AC873" s="83"/>
      <c r="AD873" s="83"/>
      <c r="AE873" s="84"/>
      <c r="AF873" s="83"/>
      <c r="AG873" s="83"/>
      <c r="AH873" s="84"/>
      <c r="AI873" s="83"/>
      <c r="AJ873" s="83"/>
      <c r="AK873" s="84"/>
      <c r="AL873" s="83"/>
      <c r="AM873" s="83"/>
      <c r="AN873" s="84"/>
      <c r="AO873" s="83"/>
      <c r="AP873" s="83"/>
      <c r="AQ873" s="83"/>
      <c r="AR873" s="83"/>
    </row>
    <row r="874" spans="1:44" x14ac:dyDescent="0.25">
      <c r="A874" s="80"/>
      <c r="B874" s="80"/>
      <c r="C874" s="80"/>
      <c r="D874" s="80"/>
      <c r="E874" s="80"/>
      <c r="F874" s="80"/>
      <c r="G874" s="80"/>
      <c r="H874" s="80"/>
      <c r="I874" s="80"/>
      <c r="J874" s="80"/>
      <c r="K874" s="81"/>
      <c r="L874" s="80"/>
      <c r="M874" s="81"/>
      <c r="N874" s="81"/>
      <c r="O874" s="81"/>
      <c r="P874" s="82"/>
      <c r="Q874" s="82"/>
      <c r="R874" s="82"/>
      <c r="S874" s="81"/>
      <c r="T874" s="81"/>
      <c r="U874" s="80"/>
      <c r="V874" s="80"/>
      <c r="W874" s="83"/>
      <c r="X874" s="83"/>
      <c r="Y874" s="83"/>
      <c r="Z874" s="83"/>
      <c r="AA874" s="83"/>
      <c r="AB874" s="51"/>
      <c r="AC874" s="83"/>
      <c r="AD874" s="83"/>
      <c r="AE874" s="84"/>
      <c r="AF874" s="83"/>
      <c r="AG874" s="83"/>
      <c r="AH874" s="84"/>
      <c r="AI874" s="83"/>
      <c r="AJ874" s="83"/>
      <c r="AK874" s="84"/>
      <c r="AL874" s="83"/>
      <c r="AM874" s="83"/>
      <c r="AN874" s="84"/>
      <c r="AO874" s="83"/>
      <c r="AP874" s="83"/>
      <c r="AQ874" s="83"/>
      <c r="AR874" s="83"/>
    </row>
    <row r="875" spans="1:44" x14ac:dyDescent="0.25">
      <c r="A875" s="80"/>
      <c r="B875" s="80"/>
      <c r="C875" s="80"/>
      <c r="D875" s="80"/>
      <c r="E875" s="80"/>
      <c r="F875" s="80"/>
      <c r="G875" s="80"/>
      <c r="H875" s="80"/>
      <c r="I875" s="80"/>
      <c r="J875" s="80"/>
      <c r="K875" s="81"/>
      <c r="L875" s="80"/>
      <c r="M875" s="81"/>
      <c r="N875" s="81"/>
      <c r="O875" s="81"/>
      <c r="P875" s="82"/>
      <c r="Q875" s="82"/>
      <c r="R875" s="82"/>
      <c r="S875" s="81"/>
      <c r="T875" s="81"/>
      <c r="U875" s="80"/>
      <c r="V875" s="80"/>
      <c r="W875" s="83"/>
      <c r="X875" s="83"/>
      <c r="Y875" s="83"/>
      <c r="Z875" s="83"/>
      <c r="AA875" s="83"/>
      <c r="AB875" s="51"/>
      <c r="AC875" s="83"/>
      <c r="AD875" s="83"/>
      <c r="AE875" s="84"/>
      <c r="AF875" s="83"/>
      <c r="AG875" s="83"/>
      <c r="AH875" s="84"/>
      <c r="AI875" s="83"/>
      <c r="AJ875" s="83"/>
      <c r="AK875" s="84"/>
      <c r="AL875" s="83"/>
      <c r="AM875" s="83"/>
      <c r="AN875" s="84"/>
      <c r="AO875" s="83"/>
      <c r="AP875" s="83"/>
      <c r="AQ875" s="83"/>
      <c r="AR875" s="83"/>
    </row>
    <row r="876" spans="1:44" x14ac:dyDescent="0.25">
      <c r="A876" s="80"/>
      <c r="B876" s="80"/>
      <c r="C876" s="80"/>
      <c r="D876" s="80"/>
      <c r="E876" s="80"/>
      <c r="F876" s="80"/>
      <c r="G876" s="80"/>
      <c r="H876" s="80"/>
      <c r="I876" s="80"/>
      <c r="J876" s="80"/>
      <c r="K876" s="81"/>
      <c r="L876" s="80"/>
      <c r="M876" s="81"/>
      <c r="N876" s="81"/>
      <c r="O876" s="81"/>
      <c r="P876" s="82"/>
      <c r="Q876" s="82"/>
      <c r="R876" s="82"/>
      <c r="S876" s="81"/>
      <c r="T876" s="81"/>
      <c r="U876" s="80"/>
      <c r="V876" s="80"/>
      <c r="W876" s="83"/>
      <c r="X876" s="83"/>
      <c r="Y876" s="83"/>
      <c r="Z876" s="83"/>
      <c r="AA876" s="83"/>
      <c r="AB876" s="51"/>
      <c r="AC876" s="83"/>
      <c r="AD876" s="83"/>
      <c r="AE876" s="84"/>
      <c r="AF876" s="83"/>
      <c r="AG876" s="83"/>
      <c r="AH876" s="84"/>
      <c r="AI876" s="83"/>
      <c r="AJ876" s="83"/>
      <c r="AK876" s="84"/>
      <c r="AL876" s="83"/>
      <c r="AM876" s="83"/>
      <c r="AN876" s="84"/>
      <c r="AO876" s="83"/>
      <c r="AP876" s="83"/>
      <c r="AQ876" s="83"/>
      <c r="AR876" s="83"/>
    </row>
    <row r="877" spans="1:44" x14ac:dyDescent="0.25">
      <c r="A877" s="80"/>
      <c r="B877" s="80"/>
      <c r="C877" s="80"/>
      <c r="D877" s="80"/>
      <c r="E877" s="80"/>
      <c r="F877" s="80"/>
      <c r="G877" s="80"/>
      <c r="H877" s="80"/>
      <c r="I877" s="80"/>
      <c r="J877" s="80"/>
      <c r="K877" s="81"/>
      <c r="L877" s="80"/>
      <c r="M877" s="81"/>
      <c r="N877" s="81"/>
      <c r="O877" s="81"/>
      <c r="P877" s="82"/>
      <c r="Q877" s="82"/>
      <c r="R877" s="82"/>
      <c r="S877" s="81"/>
      <c r="T877" s="81"/>
      <c r="U877" s="80"/>
      <c r="V877" s="80"/>
      <c r="W877" s="83"/>
      <c r="X877" s="83"/>
      <c r="Y877" s="83"/>
      <c r="Z877" s="83"/>
      <c r="AA877" s="83"/>
      <c r="AB877" s="51"/>
      <c r="AC877" s="83"/>
      <c r="AD877" s="83"/>
      <c r="AE877" s="84"/>
      <c r="AF877" s="83"/>
      <c r="AG877" s="83"/>
      <c r="AH877" s="84"/>
      <c r="AI877" s="83"/>
      <c r="AJ877" s="83"/>
      <c r="AK877" s="84"/>
      <c r="AL877" s="83"/>
      <c r="AM877" s="83"/>
      <c r="AN877" s="84"/>
      <c r="AO877" s="83"/>
      <c r="AP877" s="83"/>
      <c r="AQ877" s="83"/>
      <c r="AR877" s="83"/>
    </row>
    <row r="878" spans="1:44" x14ac:dyDescent="0.25">
      <c r="A878" s="80"/>
      <c r="B878" s="80"/>
      <c r="C878" s="80"/>
      <c r="D878" s="80"/>
      <c r="E878" s="80"/>
      <c r="F878" s="80"/>
      <c r="G878" s="80"/>
      <c r="H878" s="80"/>
      <c r="I878" s="80"/>
      <c r="J878" s="80"/>
      <c r="K878" s="81"/>
      <c r="L878" s="80"/>
      <c r="M878" s="81"/>
      <c r="N878" s="81"/>
      <c r="O878" s="81"/>
      <c r="P878" s="82"/>
      <c r="Q878" s="82"/>
      <c r="R878" s="82"/>
      <c r="S878" s="81"/>
      <c r="T878" s="81"/>
      <c r="U878" s="80"/>
      <c r="V878" s="80"/>
      <c r="W878" s="83"/>
      <c r="X878" s="83"/>
      <c r="Y878" s="83"/>
      <c r="Z878" s="83"/>
      <c r="AA878" s="83"/>
      <c r="AB878" s="51"/>
      <c r="AC878" s="83"/>
      <c r="AD878" s="83"/>
      <c r="AE878" s="84"/>
      <c r="AF878" s="83"/>
      <c r="AG878" s="83"/>
      <c r="AH878" s="84"/>
      <c r="AI878" s="83"/>
      <c r="AJ878" s="83"/>
      <c r="AK878" s="84"/>
      <c r="AL878" s="83"/>
      <c r="AM878" s="83"/>
      <c r="AN878" s="84"/>
      <c r="AO878" s="83"/>
      <c r="AP878" s="83"/>
      <c r="AQ878" s="83"/>
      <c r="AR878" s="83"/>
    </row>
    <row r="879" spans="1:44" x14ac:dyDescent="0.25">
      <c r="A879" s="80"/>
      <c r="B879" s="80"/>
      <c r="C879" s="80"/>
      <c r="D879" s="80"/>
      <c r="E879" s="80"/>
      <c r="F879" s="80"/>
      <c r="G879" s="80"/>
      <c r="H879" s="80"/>
      <c r="I879" s="80"/>
      <c r="J879" s="80"/>
      <c r="K879" s="81"/>
      <c r="L879" s="80"/>
      <c r="M879" s="81"/>
      <c r="N879" s="81"/>
      <c r="O879" s="81"/>
      <c r="P879" s="82"/>
      <c r="Q879" s="82"/>
      <c r="R879" s="82"/>
      <c r="S879" s="81"/>
      <c r="T879" s="81"/>
      <c r="U879" s="80"/>
      <c r="V879" s="80"/>
      <c r="W879" s="83"/>
      <c r="X879" s="83"/>
      <c r="Y879" s="83"/>
      <c r="Z879" s="83"/>
      <c r="AA879" s="83"/>
      <c r="AB879" s="51"/>
      <c r="AC879" s="83"/>
      <c r="AD879" s="83"/>
      <c r="AE879" s="84"/>
      <c r="AF879" s="83"/>
      <c r="AG879" s="83"/>
      <c r="AH879" s="84"/>
      <c r="AI879" s="83"/>
      <c r="AJ879" s="83"/>
      <c r="AK879" s="84"/>
      <c r="AL879" s="83"/>
      <c r="AM879" s="83"/>
      <c r="AN879" s="84"/>
      <c r="AO879" s="83"/>
      <c r="AP879" s="83"/>
      <c r="AQ879" s="83"/>
      <c r="AR879" s="83"/>
    </row>
    <row r="880" spans="1:44" x14ac:dyDescent="0.25">
      <c r="A880" s="80"/>
      <c r="B880" s="80"/>
      <c r="C880" s="80"/>
      <c r="D880" s="80"/>
      <c r="E880" s="80"/>
      <c r="F880" s="80"/>
      <c r="G880" s="80"/>
      <c r="H880" s="80"/>
      <c r="I880" s="80"/>
      <c r="J880" s="80"/>
      <c r="K880" s="81"/>
      <c r="L880" s="80"/>
      <c r="M880" s="81"/>
      <c r="N880" s="81"/>
      <c r="O880" s="81"/>
      <c r="P880" s="82"/>
      <c r="Q880" s="82"/>
      <c r="R880" s="82"/>
      <c r="S880" s="81"/>
      <c r="T880" s="81"/>
      <c r="U880" s="80"/>
      <c r="V880" s="80"/>
      <c r="W880" s="83"/>
      <c r="X880" s="83"/>
      <c r="Y880" s="83"/>
      <c r="Z880" s="83"/>
      <c r="AA880" s="83"/>
      <c r="AB880" s="51"/>
      <c r="AC880" s="83"/>
      <c r="AD880" s="83"/>
      <c r="AE880" s="84"/>
      <c r="AF880" s="83"/>
      <c r="AG880" s="83"/>
      <c r="AH880" s="84"/>
      <c r="AI880" s="83"/>
      <c r="AJ880" s="83"/>
      <c r="AK880" s="84"/>
      <c r="AL880" s="83"/>
      <c r="AM880" s="83"/>
      <c r="AN880" s="84"/>
      <c r="AO880" s="83"/>
      <c r="AP880" s="83"/>
      <c r="AQ880" s="83"/>
      <c r="AR880" s="83"/>
    </row>
    <row r="881" spans="1:44" x14ac:dyDescent="0.25">
      <c r="A881" s="80"/>
      <c r="B881" s="80"/>
      <c r="C881" s="80"/>
      <c r="D881" s="80"/>
      <c r="E881" s="80"/>
      <c r="F881" s="80"/>
      <c r="G881" s="80"/>
      <c r="H881" s="80"/>
      <c r="I881" s="80"/>
      <c r="J881" s="80"/>
      <c r="K881" s="81"/>
      <c r="L881" s="80"/>
      <c r="M881" s="81"/>
      <c r="N881" s="81"/>
      <c r="O881" s="81"/>
      <c r="P881" s="82"/>
      <c r="Q881" s="82"/>
      <c r="R881" s="82"/>
      <c r="S881" s="81"/>
      <c r="T881" s="81"/>
      <c r="U881" s="80"/>
      <c r="V881" s="80"/>
      <c r="W881" s="83"/>
      <c r="X881" s="83"/>
      <c r="Y881" s="83"/>
      <c r="Z881" s="83"/>
      <c r="AA881" s="83"/>
      <c r="AB881" s="51"/>
      <c r="AC881" s="83"/>
      <c r="AD881" s="83"/>
      <c r="AE881" s="84"/>
      <c r="AF881" s="83"/>
      <c r="AG881" s="83"/>
      <c r="AH881" s="84"/>
      <c r="AI881" s="83"/>
      <c r="AJ881" s="83"/>
      <c r="AK881" s="84"/>
      <c r="AL881" s="83"/>
      <c r="AM881" s="83"/>
      <c r="AN881" s="84"/>
      <c r="AO881" s="83"/>
      <c r="AP881" s="83"/>
      <c r="AQ881" s="83"/>
      <c r="AR881" s="83"/>
    </row>
    <row r="882" spans="1:44" x14ac:dyDescent="0.25">
      <c r="A882" s="80"/>
      <c r="B882" s="80"/>
      <c r="C882" s="80"/>
      <c r="D882" s="80"/>
      <c r="E882" s="80"/>
      <c r="F882" s="80"/>
      <c r="G882" s="80"/>
      <c r="H882" s="80"/>
      <c r="I882" s="80"/>
      <c r="J882" s="80"/>
      <c r="K882" s="81"/>
      <c r="L882" s="80"/>
      <c r="M882" s="81"/>
      <c r="N882" s="81"/>
      <c r="O882" s="81"/>
      <c r="P882" s="82"/>
      <c r="Q882" s="82"/>
      <c r="R882" s="82"/>
      <c r="S882" s="81"/>
      <c r="T882" s="81"/>
      <c r="U882" s="80"/>
      <c r="V882" s="80"/>
      <c r="W882" s="83"/>
      <c r="X882" s="83"/>
      <c r="Y882" s="83"/>
      <c r="Z882" s="83"/>
      <c r="AA882" s="83"/>
      <c r="AB882" s="51"/>
      <c r="AC882" s="83"/>
      <c r="AD882" s="83"/>
      <c r="AE882" s="84"/>
      <c r="AF882" s="83"/>
      <c r="AG882" s="83"/>
      <c r="AH882" s="84"/>
      <c r="AI882" s="83"/>
      <c r="AJ882" s="83"/>
      <c r="AK882" s="84"/>
      <c r="AL882" s="83"/>
      <c r="AM882" s="83"/>
      <c r="AN882" s="84"/>
      <c r="AO882" s="83"/>
      <c r="AP882" s="83"/>
      <c r="AQ882" s="83"/>
      <c r="AR882" s="83"/>
    </row>
    <row r="883" spans="1:44" x14ac:dyDescent="0.25">
      <c r="A883" s="80"/>
      <c r="B883" s="80"/>
      <c r="C883" s="80"/>
      <c r="D883" s="80"/>
      <c r="E883" s="80"/>
      <c r="F883" s="80"/>
      <c r="G883" s="80"/>
      <c r="H883" s="80"/>
      <c r="I883" s="80"/>
      <c r="J883" s="80"/>
      <c r="K883" s="81"/>
      <c r="L883" s="80"/>
      <c r="M883" s="81"/>
      <c r="N883" s="81"/>
      <c r="O883" s="81"/>
      <c r="P883" s="82"/>
      <c r="Q883" s="82"/>
      <c r="R883" s="82"/>
      <c r="S883" s="81"/>
      <c r="T883" s="81"/>
      <c r="U883" s="80"/>
      <c r="V883" s="80"/>
      <c r="W883" s="83"/>
      <c r="X883" s="83"/>
      <c r="Y883" s="83"/>
      <c r="Z883" s="83"/>
      <c r="AA883" s="83"/>
      <c r="AB883" s="51"/>
      <c r="AC883" s="83"/>
      <c r="AD883" s="83"/>
      <c r="AE883" s="84"/>
      <c r="AF883" s="83"/>
      <c r="AG883" s="83"/>
      <c r="AH883" s="84"/>
      <c r="AI883" s="83"/>
      <c r="AJ883" s="83"/>
      <c r="AK883" s="84"/>
      <c r="AL883" s="83"/>
      <c r="AM883" s="83"/>
      <c r="AN883" s="84"/>
      <c r="AO883" s="83"/>
      <c r="AP883" s="83"/>
      <c r="AQ883" s="83"/>
      <c r="AR883" s="83"/>
    </row>
    <row r="884" spans="1:44" x14ac:dyDescent="0.25">
      <c r="A884" s="80"/>
      <c r="B884" s="80"/>
      <c r="C884" s="80"/>
      <c r="D884" s="80"/>
      <c r="E884" s="80"/>
      <c r="F884" s="80"/>
      <c r="G884" s="80"/>
      <c r="H884" s="80"/>
      <c r="I884" s="80"/>
      <c r="J884" s="80"/>
      <c r="K884" s="81"/>
      <c r="L884" s="80"/>
      <c r="M884" s="81"/>
      <c r="N884" s="81"/>
      <c r="O884" s="81"/>
      <c r="P884" s="82"/>
      <c r="Q884" s="82"/>
      <c r="R884" s="82"/>
      <c r="S884" s="81"/>
      <c r="T884" s="81"/>
      <c r="U884" s="80"/>
      <c r="V884" s="80"/>
      <c r="W884" s="83"/>
      <c r="X884" s="83"/>
      <c r="Y884" s="83"/>
      <c r="Z884" s="83"/>
      <c r="AA884" s="83"/>
      <c r="AB884" s="51"/>
      <c r="AC884" s="83"/>
      <c r="AD884" s="83"/>
      <c r="AE884" s="84"/>
      <c r="AF884" s="83"/>
      <c r="AG884" s="83"/>
      <c r="AH884" s="84"/>
      <c r="AI884" s="83"/>
      <c r="AJ884" s="83"/>
      <c r="AK884" s="84"/>
      <c r="AL884" s="83"/>
      <c r="AM884" s="83"/>
      <c r="AN884" s="84"/>
      <c r="AO884" s="83"/>
      <c r="AP884" s="83"/>
      <c r="AQ884" s="83"/>
      <c r="AR884" s="83"/>
    </row>
    <row r="885" spans="1:44" x14ac:dyDescent="0.25">
      <c r="A885" s="80"/>
      <c r="B885" s="80"/>
      <c r="C885" s="80"/>
      <c r="D885" s="80"/>
      <c r="E885" s="80"/>
      <c r="F885" s="80"/>
      <c r="G885" s="80"/>
      <c r="H885" s="80"/>
      <c r="I885" s="80"/>
      <c r="J885" s="80"/>
      <c r="K885" s="81"/>
      <c r="L885" s="80"/>
      <c r="M885" s="81"/>
      <c r="N885" s="81"/>
      <c r="O885" s="81"/>
      <c r="P885" s="82"/>
      <c r="Q885" s="82"/>
      <c r="R885" s="82"/>
      <c r="S885" s="81"/>
      <c r="T885" s="81"/>
      <c r="U885" s="80"/>
      <c r="V885" s="80"/>
      <c r="W885" s="83"/>
      <c r="X885" s="83"/>
      <c r="Y885" s="83"/>
      <c r="Z885" s="83"/>
      <c r="AA885" s="83"/>
      <c r="AB885" s="51"/>
      <c r="AC885" s="83"/>
      <c r="AD885" s="83"/>
      <c r="AE885" s="84"/>
      <c r="AF885" s="83"/>
      <c r="AG885" s="83"/>
      <c r="AH885" s="84"/>
      <c r="AI885" s="83"/>
      <c r="AJ885" s="83"/>
      <c r="AK885" s="84"/>
      <c r="AL885" s="83"/>
      <c r="AM885" s="83"/>
      <c r="AN885" s="84"/>
      <c r="AO885" s="83"/>
      <c r="AP885" s="83"/>
      <c r="AQ885" s="83"/>
      <c r="AR885" s="83"/>
    </row>
    <row r="886" spans="1:44" x14ac:dyDescent="0.25">
      <c r="A886" s="80"/>
      <c r="B886" s="80"/>
      <c r="C886" s="80"/>
      <c r="D886" s="80"/>
      <c r="E886" s="80"/>
      <c r="F886" s="80"/>
      <c r="G886" s="80"/>
      <c r="H886" s="80"/>
      <c r="I886" s="80"/>
      <c r="J886" s="80"/>
      <c r="K886" s="81"/>
      <c r="L886" s="80"/>
      <c r="M886" s="81"/>
      <c r="N886" s="81"/>
      <c r="O886" s="81"/>
      <c r="P886" s="82"/>
      <c r="Q886" s="82"/>
      <c r="R886" s="82"/>
      <c r="S886" s="81"/>
      <c r="T886" s="81"/>
      <c r="U886" s="80"/>
      <c r="V886" s="80"/>
      <c r="W886" s="83"/>
      <c r="X886" s="83"/>
      <c r="Y886" s="83"/>
      <c r="Z886" s="83"/>
      <c r="AA886" s="83"/>
      <c r="AB886" s="51"/>
      <c r="AC886" s="83"/>
      <c r="AD886" s="83"/>
      <c r="AE886" s="84"/>
      <c r="AF886" s="83"/>
      <c r="AG886" s="83"/>
      <c r="AH886" s="84"/>
      <c r="AI886" s="83"/>
      <c r="AJ886" s="83"/>
      <c r="AK886" s="84"/>
      <c r="AL886" s="83"/>
      <c r="AM886" s="83"/>
      <c r="AN886" s="84"/>
      <c r="AO886" s="83"/>
      <c r="AP886" s="83"/>
      <c r="AQ886" s="83"/>
      <c r="AR886" s="83"/>
    </row>
    <row r="887" spans="1:44" x14ac:dyDescent="0.25">
      <c r="A887" s="80"/>
      <c r="B887" s="80"/>
      <c r="C887" s="80"/>
      <c r="D887" s="80"/>
      <c r="E887" s="80"/>
      <c r="F887" s="80"/>
      <c r="G887" s="80"/>
      <c r="H887" s="80"/>
      <c r="I887" s="80"/>
      <c r="J887" s="80"/>
      <c r="K887" s="81"/>
      <c r="L887" s="80"/>
      <c r="M887" s="81"/>
      <c r="N887" s="81"/>
      <c r="O887" s="81"/>
      <c r="P887" s="82"/>
      <c r="Q887" s="82"/>
      <c r="R887" s="82"/>
      <c r="S887" s="81"/>
      <c r="T887" s="81"/>
      <c r="U887" s="80"/>
      <c r="V887" s="80"/>
      <c r="W887" s="83"/>
      <c r="X887" s="83"/>
      <c r="Y887" s="83"/>
      <c r="Z887" s="83"/>
      <c r="AA887" s="83"/>
      <c r="AB887" s="51"/>
      <c r="AC887" s="83"/>
      <c r="AD887" s="83"/>
      <c r="AE887" s="84"/>
      <c r="AF887" s="83"/>
      <c r="AG887" s="83"/>
      <c r="AH887" s="84"/>
      <c r="AI887" s="83"/>
      <c r="AJ887" s="83"/>
      <c r="AK887" s="84"/>
      <c r="AL887" s="83"/>
      <c r="AM887" s="83"/>
      <c r="AN887" s="84"/>
      <c r="AO887" s="83"/>
      <c r="AP887" s="83"/>
      <c r="AQ887" s="83"/>
      <c r="AR887" s="83"/>
    </row>
    <row r="888" spans="1:44" x14ac:dyDescent="0.25">
      <c r="A888" s="80"/>
      <c r="B888" s="80"/>
      <c r="C888" s="80"/>
      <c r="D888" s="80"/>
      <c r="E888" s="80"/>
      <c r="F888" s="80"/>
      <c r="G888" s="80"/>
      <c r="H888" s="80"/>
      <c r="I888" s="80"/>
      <c r="J888" s="80"/>
      <c r="K888" s="81"/>
      <c r="L888" s="80"/>
      <c r="M888" s="81"/>
      <c r="N888" s="81"/>
      <c r="O888" s="81"/>
      <c r="P888" s="82"/>
      <c r="Q888" s="82"/>
      <c r="R888" s="82"/>
      <c r="S888" s="81"/>
      <c r="T888" s="81"/>
      <c r="U888" s="80"/>
      <c r="V888" s="80"/>
      <c r="W888" s="83"/>
      <c r="X888" s="83"/>
      <c r="Y888" s="83"/>
      <c r="Z888" s="83"/>
      <c r="AA888" s="83"/>
      <c r="AB888" s="51"/>
      <c r="AC888" s="83"/>
      <c r="AD888" s="83"/>
      <c r="AE888" s="84"/>
      <c r="AF888" s="83"/>
      <c r="AG888" s="83"/>
      <c r="AH888" s="84"/>
      <c r="AI888" s="83"/>
      <c r="AJ888" s="83"/>
      <c r="AK888" s="84"/>
      <c r="AL888" s="83"/>
      <c r="AM888" s="83"/>
      <c r="AN888" s="84"/>
      <c r="AO888" s="83"/>
      <c r="AP888" s="83"/>
      <c r="AQ888" s="83"/>
      <c r="AR888" s="83"/>
    </row>
    <row r="889" spans="1:44" x14ac:dyDescent="0.25">
      <c r="A889" s="80"/>
      <c r="B889" s="80"/>
      <c r="C889" s="80"/>
      <c r="D889" s="80"/>
      <c r="E889" s="80"/>
      <c r="F889" s="80"/>
      <c r="G889" s="80"/>
      <c r="H889" s="80"/>
      <c r="I889" s="80"/>
      <c r="J889" s="80"/>
      <c r="K889" s="81"/>
      <c r="L889" s="80"/>
      <c r="M889" s="81"/>
      <c r="N889" s="81"/>
      <c r="O889" s="81"/>
      <c r="P889" s="82"/>
      <c r="Q889" s="82"/>
      <c r="R889" s="82"/>
      <c r="S889" s="81"/>
      <c r="T889" s="81"/>
      <c r="U889" s="80"/>
      <c r="V889" s="80"/>
      <c r="W889" s="83"/>
      <c r="X889" s="83"/>
      <c r="Y889" s="83"/>
      <c r="Z889" s="83"/>
      <c r="AA889" s="83"/>
      <c r="AB889" s="51"/>
      <c r="AC889" s="83"/>
      <c r="AD889" s="83"/>
      <c r="AE889" s="84"/>
      <c r="AF889" s="83"/>
      <c r="AG889" s="83"/>
      <c r="AH889" s="84"/>
      <c r="AI889" s="83"/>
      <c r="AJ889" s="83"/>
      <c r="AK889" s="84"/>
      <c r="AL889" s="83"/>
      <c r="AM889" s="83"/>
      <c r="AN889" s="84"/>
      <c r="AO889" s="83"/>
      <c r="AP889" s="83"/>
      <c r="AQ889" s="83"/>
      <c r="AR889" s="83"/>
    </row>
    <row r="890" spans="1:44" x14ac:dyDescent="0.25">
      <c r="A890" s="80"/>
      <c r="B890" s="80"/>
      <c r="C890" s="80"/>
      <c r="D890" s="80"/>
      <c r="E890" s="80"/>
      <c r="F890" s="80"/>
      <c r="G890" s="80"/>
      <c r="H890" s="80"/>
      <c r="I890" s="80"/>
      <c r="J890" s="80"/>
      <c r="K890" s="81"/>
      <c r="L890" s="80"/>
      <c r="M890" s="81"/>
      <c r="N890" s="81"/>
      <c r="O890" s="81"/>
      <c r="P890" s="82"/>
      <c r="Q890" s="82"/>
      <c r="R890" s="82"/>
      <c r="S890" s="81"/>
      <c r="T890" s="81"/>
      <c r="U890" s="80"/>
      <c r="V890" s="80"/>
      <c r="W890" s="83"/>
      <c r="X890" s="83"/>
      <c r="Y890" s="83"/>
      <c r="Z890" s="83"/>
      <c r="AA890" s="83"/>
      <c r="AB890" s="51"/>
      <c r="AC890" s="83"/>
      <c r="AD890" s="83"/>
      <c r="AE890" s="84"/>
      <c r="AF890" s="83"/>
      <c r="AG890" s="83"/>
      <c r="AH890" s="84"/>
      <c r="AI890" s="83"/>
      <c r="AJ890" s="83"/>
      <c r="AK890" s="84"/>
      <c r="AL890" s="83"/>
      <c r="AM890" s="83"/>
      <c r="AN890" s="84"/>
      <c r="AO890" s="83"/>
      <c r="AP890" s="83"/>
      <c r="AQ890" s="83"/>
      <c r="AR890" s="83"/>
    </row>
    <row r="891" spans="1:44" x14ac:dyDescent="0.25">
      <c r="A891" s="80"/>
      <c r="B891" s="80"/>
      <c r="C891" s="80"/>
      <c r="D891" s="80"/>
      <c r="E891" s="80"/>
      <c r="F891" s="80"/>
      <c r="G891" s="80"/>
      <c r="H891" s="80"/>
      <c r="I891" s="80"/>
      <c r="J891" s="80"/>
      <c r="K891" s="81"/>
      <c r="L891" s="80"/>
      <c r="M891" s="81"/>
      <c r="N891" s="81"/>
      <c r="O891" s="81"/>
      <c r="P891" s="82"/>
      <c r="Q891" s="82"/>
      <c r="R891" s="82"/>
      <c r="S891" s="81"/>
      <c r="T891" s="81"/>
      <c r="U891" s="80"/>
      <c r="V891" s="80"/>
      <c r="W891" s="83"/>
      <c r="X891" s="83"/>
      <c r="Y891" s="83"/>
      <c r="Z891" s="83"/>
      <c r="AA891" s="83"/>
      <c r="AB891" s="51"/>
      <c r="AC891" s="83"/>
      <c r="AD891" s="83"/>
      <c r="AE891" s="84"/>
      <c r="AF891" s="83"/>
      <c r="AG891" s="83"/>
      <c r="AH891" s="84"/>
      <c r="AI891" s="83"/>
      <c r="AJ891" s="83"/>
      <c r="AK891" s="84"/>
      <c r="AL891" s="83"/>
      <c r="AM891" s="83"/>
      <c r="AN891" s="84"/>
      <c r="AO891" s="83"/>
      <c r="AP891" s="83"/>
      <c r="AQ891" s="83"/>
      <c r="AR891" s="83"/>
    </row>
    <row r="892" spans="1:44" x14ac:dyDescent="0.25">
      <c r="A892" s="80"/>
      <c r="B892" s="80"/>
      <c r="C892" s="80"/>
      <c r="D892" s="80"/>
      <c r="E892" s="80"/>
      <c r="F892" s="80"/>
      <c r="G892" s="80"/>
      <c r="H892" s="80"/>
      <c r="I892" s="80"/>
      <c r="J892" s="80"/>
      <c r="K892" s="81"/>
      <c r="L892" s="80"/>
      <c r="M892" s="81"/>
      <c r="N892" s="81"/>
      <c r="O892" s="81"/>
      <c r="P892" s="82"/>
      <c r="Q892" s="82"/>
      <c r="R892" s="82"/>
      <c r="S892" s="81"/>
      <c r="T892" s="81"/>
      <c r="U892" s="80"/>
      <c r="V892" s="80"/>
      <c r="W892" s="83"/>
      <c r="X892" s="83"/>
      <c r="Y892" s="83"/>
      <c r="Z892" s="83"/>
      <c r="AA892" s="83"/>
      <c r="AB892" s="51"/>
      <c r="AC892" s="83"/>
      <c r="AD892" s="83"/>
      <c r="AE892" s="84"/>
      <c r="AF892" s="83"/>
      <c r="AG892" s="83"/>
      <c r="AH892" s="84"/>
      <c r="AI892" s="83"/>
      <c r="AJ892" s="83"/>
      <c r="AK892" s="84"/>
      <c r="AL892" s="83"/>
      <c r="AM892" s="83"/>
      <c r="AN892" s="84"/>
      <c r="AO892" s="83"/>
      <c r="AP892" s="83"/>
      <c r="AQ892" s="83"/>
      <c r="AR892" s="83"/>
    </row>
    <row r="893" spans="1:44" x14ac:dyDescent="0.25">
      <c r="A893" s="80"/>
      <c r="B893" s="80"/>
      <c r="C893" s="80"/>
      <c r="D893" s="80"/>
      <c r="E893" s="80"/>
      <c r="F893" s="80"/>
      <c r="G893" s="80"/>
      <c r="H893" s="80"/>
      <c r="I893" s="80"/>
      <c r="J893" s="80"/>
      <c r="K893" s="81"/>
      <c r="L893" s="80"/>
      <c r="M893" s="81"/>
      <c r="N893" s="81"/>
      <c r="O893" s="81"/>
      <c r="P893" s="82"/>
      <c r="Q893" s="82"/>
      <c r="R893" s="82"/>
      <c r="S893" s="81"/>
      <c r="T893" s="81"/>
      <c r="U893" s="80"/>
      <c r="V893" s="80"/>
      <c r="W893" s="83"/>
      <c r="X893" s="83"/>
      <c r="Y893" s="83"/>
      <c r="Z893" s="83"/>
      <c r="AA893" s="83"/>
      <c r="AB893" s="51"/>
      <c r="AC893" s="83"/>
      <c r="AD893" s="83"/>
      <c r="AE893" s="84"/>
      <c r="AF893" s="83"/>
      <c r="AG893" s="83"/>
      <c r="AH893" s="84"/>
      <c r="AI893" s="83"/>
      <c r="AJ893" s="83"/>
      <c r="AK893" s="84"/>
      <c r="AL893" s="83"/>
      <c r="AM893" s="83"/>
      <c r="AN893" s="84"/>
      <c r="AO893" s="83"/>
      <c r="AP893" s="83"/>
      <c r="AQ893" s="83"/>
      <c r="AR893" s="83"/>
    </row>
    <row r="894" spans="1:44" x14ac:dyDescent="0.25">
      <c r="A894" s="80"/>
      <c r="B894" s="80"/>
      <c r="C894" s="80"/>
      <c r="D894" s="80"/>
      <c r="E894" s="80"/>
      <c r="F894" s="80"/>
      <c r="G894" s="80"/>
      <c r="H894" s="80"/>
      <c r="I894" s="80"/>
      <c r="J894" s="80"/>
      <c r="K894" s="81"/>
      <c r="L894" s="80"/>
      <c r="M894" s="81"/>
      <c r="N894" s="81"/>
      <c r="O894" s="81"/>
      <c r="P894" s="82"/>
      <c r="Q894" s="82"/>
      <c r="R894" s="82"/>
      <c r="S894" s="81"/>
      <c r="T894" s="81"/>
      <c r="U894" s="80"/>
      <c r="V894" s="80"/>
      <c r="W894" s="83"/>
      <c r="X894" s="83"/>
      <c r="Y894" s="83"/>
      <c r="Z894" s="83"/>
      <c r="AA894" s="83"/>
      <c r="AB894" s="51"/>
      <c r="AC894" s="83"/>
      <c r="AD894" s="83"/>
      <c r="AE894" s="84"/>
      <c r="AF894" s="83"/>
      <c r="AG894" s="83"/>
      <c r="AH894" s="84"/>
      <c r="AI894" s="83"/>
      <c r="AJ894" s="83"/>
      <c r="AK894" s="84"/>
      <c r="AL894" s="83"/>
      <c r="AM894" s="83"/>
      <c r="AN894" s="84"/>
      <c r="AO894" s="83"/>
      <c r="AP894" s="83"/>
      <c r="AQ894" s="83"/>
      <c r="AR894" s="83"/>
    </row>
    <row r="895" spans="1:44" x14ac:dyDescent="0.25">
      <c r="A895" s="80"/>
      <c r="B895" s="80"/>
      <c r="C895" s="80"/>
      <c r="D895" s="80"/>
      <c r="E895" s="80"/>
      <c r="F895" s="80"/>
      <c r="G895" s="80"/>
      <c r="H895" s="80"/>
      <c r="I895" s="80"/>
      <c r="J895" s="80"/>
      <c r="K895" s="81"/>
      <c r="L895" s="80"/>
      <c r="M895" s="81"/>
      <c r="N895" s="81"/>
      <c r="O895" s="81"/>
      <c r="P895" s="82"/>
      <c r="Q895" s="82"/>
      <c r="R895" s="82"/>
      <c r="S895" s="81"/>
      <c r="T895" s="81"/>
      <c r="U895" s="80"/>
      <c r="V895" s="80"/>
      <c r="W895" s="83"/>
      <c r="X895" s="83"/>
      <c r="Y895" s="83"/>
      <c r="Z895" s="83"/>
      <c r="AA895" s="83"/>
      <c r="AB895" s="51"/>
      <c r="AC895" s="83"/>
      <c r="AD895" s="83"/>
      <c r="AE895" s="84"/>
      <c r="AF895" s="83"/>
      <c r="AG895" s="83"/>
      <c r="AH895" s="84"/>
      <c r="AI895" s="83"/>
      <c r="AJ895" s="83"/>
      <c r="AK895" s="84"/>
      <c r="AL895" s="83"/>
      <c r="AM895" s="83"/>
      <c r="AN895" s="84"/>
      <c r="AO895" s="83"/>
      <c r="AP895" s="83"/>
      <c r="AQ895" s="83"/>
      <c r="AR895" s="83"/>
    </row>
    <row r="896" spans="1:44" x14ac:dyDescent="0.25">
      <c r="A896" s="80"/>
      <c r="B896" s="80"/>
      <c r="C896" s="80"/>
      <c r="D896" s="80"/>
      <c r="E896" s="80"/>
      <c r="F896" s="80"/>
      <c r="G896" s="80"/>
      <c r="H896" s="80"/>
      <c r="I896" s="80"/>
      <c r="J896" s="80"/>
      <c r="K896" s="81"/>
      <c r="L896" s="80"/>
      <c r="M896" s="81"/>
      <c r="N896" s="81"/>
      <c r="O896" s="81"/>
      <c r="P896" s="82"/>
      <c r="Q896" s="82"/>
      <c r="R896" s="82"/>
      <c r="S896" s="81"/>
      <c r="T896" s="81"/>
      <c r="U896" s="80"/>
      <c r="V896" s="80"/>
      <c r="W896" s="83"/>
      <c r="X896" s="83"/>
      <c r="Y896" s="83"/>
      <c r="Z896" s="83"/>
      <c r="AA896" s="83"/>
      <c r="AB896" s="51"/>
      <c r="AC896" s="83"/>
      <c r="AD896" s="83"/>
      <c r="AE896" s="84"/>
      <c r="AF896" s="83"/>
      <c r="AG896" s="83"/>
      <c r="AH896" s="84"/>
      <c r="AI896" s="83"/>
      <c r="AJ896" s="83"/>
      <c r="AK896" s="84"/>
      <c r="AL896" s="83"/>
      <c r="AM896" s="83"/>
      <c r="AN896" s="84"/>
      <c r="AO896" s="83"/>
      <c r="AP896" s="83"/>
      <c r="AQ896" s="83"/>
      <c r="AR896" s="83"/>
    </row>
    <row r="897" spans="1:44" x14ac:dyDescent="0.25">
      <c r="A897" s="80"/>
      <c r="B897" s="80"/>
      <c r="C897" s="80"/>
      <c r="D897" s="80"/>
      <c r="E897" s="80"/>
      <c r="F897" s="80"/>
      <c r="G897" s="80"/>
      <c r="H897" s="80"/>
      <c r="I897" s="80"/>
      <c r="J897" s="80"/>
      <c r="K897" s="81"/>
      <c r="L897" s="80"/>
      <c r="M897" s="81"/>
      <c r="N897" s="81"/>
      <c r="O897" s="81"/>
      <c r="P897" s="82"/>
      <c r="Q897" s="82"/>
      <c r="R897" s="82"/>
      <c r="S897" s="81"/>
      <c r="T897" s="81"/>
      <c r="U897" s="80"/>
      <c r="V897" s="80"/>
      <c r="W897" s="83"/>
      <c r="X897" s="83"/>
      <c r="Y897" s="83"/>
      <c r="Z897" s="83"/>
      <c r="AA897" s="83"/>
      <c r="AB897" s="51"/>
      <c r="AC897" s="83"/>
      <c r="AD897" s="83"/>
      <c r="AE897" s="84"/>
      <c r="AF897" s="83"/>
      <c r="AG897" s="83"/>
      <c r="AH897" s="84"/>
      <c r="AI897" s="83"/>
      <c r="AJ897" s="83"/>
      <c r="AK897" s="84"/>
      <c r="AL897" s="83"/>
      <c r="AM897" s="83"/>
      <c r="AN897" s="84"/>
      <c r="AO897" s="83"/>
      <c r="AP897" s="83"/>
      <c r="AQ897" s="83"/>
      <c r="AR897" s="83"/>
    </row>
    <row r="898" spans="1:44" x14ac:dyDescent="0.25">
      <c r="A898" s="80"/>
      <c r="B898" s="80"/>
      <c r="C898" s="80"/>
      <c r="D898" s="80"/>
      <c r="E898" s="80"/>
      <c r="F898" s="80"/>
      <c r="G898" s="80"/>
      <c r="H898" s="80"/>
      <c r="I898" s="80"/>
      <c r="J898" s="80"/>
      <c r="K898" s="81"/>
      <c r="L898" s="80"/>
      <c r="M898" s="81"/>
      <c r="N898" s="81"/>
      <c r="O898" s="81"/>
      <c r="P898" s="82"/>
      <c r="Q898" s="82"/>
      <c r="R898" s="82"/>
      <c r="S898" s="81"/>
      <c r="T898" s="81"/>
      <c r="U898" s="80"/>
      <c r="V898" s="80"/>
      <c r="W898" s="83"/>
      <c r="X898" s="83"/>
      <c r="Y898" s="83"/>
      <c r="Z898" s="83"/>
      <c r="AA898" s="83"/>
      <c r="AB898" s="51"/>
      <c r="AC898" s="83"/>
      <c r="AD898" s="83"/>
      <c r="AE898" s="84"/>
      <c r="AF898" s="83"/>
      <c r="AG898" s="83"/>
      <c r="AH898" s="84"/>
      <c r="AI898" s="83"/>
      <c r="AJ898" s="83"/>
      <c r="AK898" s="84"/>
      <c r="AL898" s="83"/>
      <c r="AM898" s="83"/>
      <c r="AN898" s="84"/>
      <c r="AO898" s="83"/>
      <c r="AP898" s="83"/>
      <c r="AQ898" s="83"/>
      <c r="AR898" s="83"/>
    </row>
    <row r="899" spans="1:44" x14ac:dyDescent="0.25">
      <c r="A899" s="80"/>
      <c r="B899" s="80"/>
      <c r="C899" s="80"/>
      <c r="D899" s="80"/>
      <c r="E899" s="80"/>
      <c r="F899" s="80"/>
      <c r="G899" s="80"/>
      <c r="H899" s="80"/>
      <c r="I899" s="80"/>
      <c r="J899" s="80"/>
      <c r="K899" s="81"/>
      <c r="L899" s="80"/>
      <c r="M899" s="81"/>
      <c r="N899" s="81"/>
      <c r="O899" s="81"/>
      <c r="P899" s="82"/>
      <c r="Q899" s="82"/>
      <c r="R899" s="82"/>
      <c r="S899" s="81"/>
      <c r="T899" s="81"/>
      <c r="U899" s="80"/>
      <c r="V899" s="80"/>
      <c r="W899" s="83"/>
      <c r="X899" s="83"/>
      <c r="Y899" s="83"/>
      <c r="Z899" s="83"/>
      <c r="AA899" s="83"/>
      <c r="AB899" s="51"/>
      <c r="AC899" s="83"/>
      <c r="AD899" s="83"/>
      <c r="AE899" s="84"/>
      <c r="AF899" s="83"/>
      <c r="AG899" s="83"/>
      <c r="AH899" s="84"/>
      <c r="AI899" s="83"/>
      <c r="AJ899" s="83"/>
      <c r="AK899" s="84"/>
      <c r="AL899" s="83"/>
      <c r="AM899" s="83"/>
      <c r="AN899" s="84"/>
      <c r="AO899" s="83"/>
      <c r="AP899" s="83"/>
      <c r="AQ899" s="83"/>
      <c r="AR899" s="83"/>
    </row>
    <row r="900" spans="1:44" x14ac:dyDescent="0.25">
      <c r="A900" s="80"/>
      <c r="B900" s="80"/>
      <c r="C900" s="80"/>
      <c r="D900" s="80"/>
      <c r="E900" s="80"/>
      <c r="F900" s="80"/>
      <c r="G900" s="80"/>
      <c r="H900" s="80"/>
      <c r="I900" s="80"/>
      <c r="J900" s="80"/>
      <c r="K900" s="81"/>
      <c r="L900" s="80"/>
      <c r="M900" s="81"/>
      <c r="N900" s="81"/>
      <c r="O900" s="81"/>
      <c r="P900" s="82"/>
      <c r="Q900" s="82"/>
      <c r="R900" s="82"/>
      <c r="S900" s="81"/>
      <c r="T900" s="81"/>
      <c r="U900" s="80"/>
      <c r="V900" s="80"/>
      <c r="W900" s="83"/>
      <c r="X900" s="83"/>
      <c r="Y900" s="83"/>
      <c r="Z900" s="83"/>
      <c r="AA900" s="83"/>
      <c r="AB900" s="51"/>
      <c r="AC900" s="83"/>
      <c r="AD900" s="83"/>
      <c r="AE900" s="84"/>
      <c r="AF900" s="83"/>
      <c r="AG900" s="83"/>
      <c r="AH900" s="84"/>
      <c r="AI900" s="83"/>
      <c r="AJ900" s="83"/>
      <c r="AK900" s="84"/>
      <c r="AL900" s="83"/>
      <c r="AM900" s="83"/>
      <c r="AN900" s="84"/>
      <c r="AO900" s="83"/>
      <c r="AP900" s="83"/>
      <c r="AQ900" s="83"/>
      <c r="AR900" s="83"/>
    </row>
    <row r="901" spans="1:44" x14ac:dyDescent="0.25">
      <c r="A901" s="80"/>
      <c r="B901" s="80"/>
      <c r="C901" s="80"/>
      <c r="D901" s="80"/>
      <c r="E901" s="80"/>
      <c r="F901" s="80"/>
      <c r="G901" s="80"/>
      <c r="H901" s="80"/>
      <c r="I901" s="80"/>
      <c r="J901" s="80"/>
      <c r="K901" s="81"/>
      <c r="L901" s="80"/>
      <c r="M901" s="81"/>
      <c r="N901" s="81"/>
      <c r="O901" s="81"/>
      <c r="P901" s="82"/>
      <c r="Q901" s="82"/>
      <c r="R901" s="82"/>
      <c r="S901" s="81"/>
      <c r="T901" s="81"/>
      <c r="U901" s="80"/>
      <c r="V901" s="80"/>
      <c r="W901" s="83"/>
      <c r="X901" s="83"/>
      <c r="Y901" s="83"/>
      <c r="Z901" s="83"/>
      <c r="AA901" s="83"/>
      <c r="AB901" s="51"/>
      <c r="AC901" s="83"/>
      <c r="AD901" s="83"/>
      <c r="AE901" s="84"/>
      <c r="AF901" s="83"/>
      <c r="AG901" s="83"/>
      <c r="AH901" s="84"/>
      <c r="AI901" s="83"/>
      <c r="AJ901" s="83"/>
      <c r="AK901" s="84"/>
      <c r="AL901" s="83"/>
      <c r="AM901" s="83"/>
      <c r="AN901" s="84"/>
      <c r="AO901" s="83"/>
      <c r="AP901" s="83"/>
      <c r="AQ901" s="83"/>
      <c r="AR901" s="83"/>
    </row>
    <row r="902" spans="1:44" x14ac:dyDescent="0.25">
      <c r="A902" s="80"/>
      <c r="B902" s="80"/>
      <c r="C902" s="80"/>
      <c r="D902" s="80"/>
      <c r="E902" s="80"/>
      <c r="F902" s="80"/>
      <c r="G902" s="80"/>
      <c r="H902" s="80"/>
      <c r="I902" s="80"/>
      <c r="J902" s="80"/>
      <c r="K902" s="81"/>
      <c r="L902" s="80"/>
      <c r="M902" s="81"/>
      <c r="N902" s="81"/>
      <c r="O902" s="81"/>
      <c r="P902" s="82"/>
      <c r="Q902" s="82"/>
      <c r="R902" s="82"/>
      <c r="S902" s="81"/>
      <c r="T902" s="81"/>
      <c r="U902" s="80"/>
      <c r="V902" s="80"/>
      <c r="W902" s="83"/>
      <c r="X902" s="83"/>
      <c r="Y902" s="83"/>
      <c r="Z902" s="83"/>
      <c r="AA902" s="83"/>
      <c r="AB902" s="51"/>
      <c r="AC902" s="83"/>
      <c r="AD902" s="83"/>
      <c r="AE902" s="84"/>
      <c r="AF902" s="83"/>
      <c r="AG902" s="83"/>
      <c r="AH902" s="84"/>
      <c r="AI902" s="83"/>
      <c r="AJ902" s="83"/>
      <c r="AK902" s="84"/>
      <c r="AL902" s="83"/>
      <c r="AM902" s="83"/>
      <c r="AN902" s="84"/>
      <c r="AO902" s="83"/>
      <c r="AP902" s="83"/>
      <c r="AQ902" s="83"/>
      <c r="AR902" s="83"/>
    </row>
    <row r="903" spans="1:44" x14ac:dyDescent="0.25">
      <c r="A903" s="80"/>
      <c r="B903" s="80"/>
      <c r="C903" s="80"/>
      <c r="D903" s="80"/>
      <c r="E903" s="80"/>
      <c r="F903" s="80"/>
      <c r="G903" s="80"/>
      <c r="H903" s="80"/>
      <c r="I903" s="80"/>
      <c r="J903" s="80"/>
      <c r="K903" s="81"/>
      <c r="L903" s="80"/>
      <c r="M903" s="81"/>
      <c r="N903" s="81"/>
      <c r="O903" s="81"/>
      <c r="P903" s="82"/>
      <c r="Q903" s="82"/>
      <c r="R903" s="82"/>
      <c r="S903" s="81"/>
      <c r="T903" s="81"/>
      <c r="U903" s="80"/>
      <c r="V903" s="80"/>
      <c r="W903" s="83"/>
      <c r="X903" s="83"/>
      <c r="Y903" s="83"/>
      <c r="Z903" s="83"/>
      <c r="AA903" s="83"/>
      <c r="AB903" s="51"/>
      <c r="AC903" s="83"/>
      <c r="AD903" s="83"/>
      <c r="AE903" s="84"/>
      <c r="AF903" s="83"/>
      <c r="AG903" s="83"/>
      <c r="AH903" s="84"/>
      <c r="AI903" s="83"/>
      <c r="AJ903" s="83"/>
      <c r="AK903" s="84"/>
      <c r="AL903" s="83"/>
      <c r="AM903" s="83"/>
      <c r="AN903" s="84"/>
      <c r="AO903" s="83"/>
      <c r="AP903" s="83"/>
      <c r="AQ903" s="83"/>
      <c r="AR903" s="83"/>
    </row>
    <row r="904" spans="1:44" x14ac:dyDescent="0.25">
      <c r="A904" s="80"/>
      <c r="B904" s="80"/>
      <c r="C904" s="80"/>
      <c r="D904" s="80"/>
      <c r="E904" s="80"/>
      <c r="F904" s="80"/>
      <c r="G904" s="80"/>
      <c r="H904" s="80"/>
      <c r="I904" s="80"/>
      <c r="J904" s="80"/>
      <c r="K904" s="81"/>
      <c r="L904" s="80"/>
      <c r="M904" s="81"/>
      <c r="N904" s="81"/>
      <c r="O904" s="81"/>
      <c r="P904" s="82"/>
      <c r="Q904" s="82"/>
      <c r="R904" s="82"/>
      <c r="S904" s="81"/>
      <c r="T904" s="81"/>
      <c r="U904" s="80"/>
      <c r="V904" s="80"/>
      <c r="W904" s="83"/>
      <c r="X904" s="83"/>
      <c r="Y904" s="83"/>
      <c r="Z904" s="83"/>
      <c r="AA904" s="83"/>
      <c r="AB904" s="51"/>
      <c r="AC904" s="83"/>
      <c r="AD904" s="83"/>
      <c r="AE904" s="84"/>
      <c r="AF904" s="83"/>
      <c r="AG904" s="83"/>
      <c r="AH904" s="84"/>
      <c r="AI904" s="83"/>
      <c r="AJ904" s="83"/>
      <c r="AK904" s="84"/>
      <c r="AL904" s="83"/>
      <c r="AM904" s="83"/>
      <c r="AN904" s="84"/>
      <c r="AO904" s="83"/>
      <c r="AP904" s="83"/>
      <c r="AQ904" s="83"/>
      <c r="AR904" s="83"/>
    </row>
    <row r="905" spans="1:44" x14ac:dyDescent="0.25">
      <c r="A905" s="80"/>
      <c r="B905" s="80"/>
      <c r="C905" s="80"/>
      <c r="D905" s="80"/>
      <c r="E905" s="80"/>
      <c r="F905" s="80"/>
      <c r="G905" s="80"/>
      <c r="H905" s="80"/>
      <c r="I905" s="80"/>
      <c r="J905" s="80"/>
      <c r="K905" s="81"/>
      <c r="L905" s="80"/>
      <c r="M905" s="81"/>
      <c r="N905" s="81"/>
      <c r="O905" s="81"/>
      <c r="P905" s="82"/>
      <c r="Q905" s="82"/>
      <c r="R905" s="82"/>
      <c r="S905" s="81"/>
      <c r="T905" s="81"/>
      <c r="U905" s="80"/>
      <c r="V905" s="80"/>
      <c r="W905" s="83"/>
      <c r="X905" s="83"/>
      <c r="Y905" s="83"/>
      <c r="Z905" s="83"/>
      <c r="AA905" s="83"/>
      <c r="AB905" s="51"/>
      <c r="AC905" s="83"/>
      <c r="AD905" s="83"/>
      <c r="AE905" s="84"/>
      <c r="AF905" s="83"/>
      <c r="AG905" s="83"/>
      <c r="AH905" s="84"/>
      <c r="AI905" s="83"/>
      <c r="AJ905" s="83"/>
      <c r="AK905" s="84"/>
      <c r="AL905" s="83"/>
      <c r="AM905" s="83"/>
      <c r="AN905" s="84"/>
      <c r="AO905" s="83"/>
      <c r="AP905" s="83"/>
      <c r="AQ905" s="83"/>
      <c r="AR905" s="83"/>
    </row>
    <row r="906" spans="1:44" x14ac:dyDescent="0.25">
      <c r="A906" s="80"/>
      <c r="B906" s="80"/>
      <c r="C906" s="80"/>
      <c r="D906" s="80"/>
      <c r="E906" s="80"/>
      <c r="F906" s="80"/>
      <c r="G906" s="80"/>
      <c r="H906" s="80"/>
      <c r="I906" s="80"/>
      <c r="J906" s="80"/>
      <c r="K906" s="81"/>
      <c r="L906" s="80"/>
      <c r="M906" s="81"/>
      <c r="N906" s="81"/>
      <c r="O906" s="81"/>
      <c r="P906" s="82"/>
      <c r="Q906" s="82"/>
      <c r="R906" s="82"/>
      <c r="S906" s="81"/>
      <c r="T906" s="81"/>
      <c r="U906" s="80"/>
      <c r="V906" s="80"/>
      <c r="W906" s="83"/>
      <c r="X906" s="83"/>
      <c r="Y906" s="83"/>
      <c r="Z906" s="83"/>
      <c r="AA906" s="83"/>
      <c r="AB906" s="51"/>
      <c r="AC906" s="83"/>
      <c r="AD906" s="83"/>
      <c r="AE906" s="84"/>
      <c r="AF906" s="83"/>
      <c r="AG906" s="83"/>
      <c r="AH906" s="84"/>
      <c r="AI906" s="83"/>
      <c r="AJ906" s="83"/>
      <c r="AK906" s="84"/>
      <c r="AL906" s="83"/>
      <c r="AM906" s="83"/>
      <c r="AN906" s="84"/>
      <c r="AO906" s="83"/>
      <c r="AP906" s="83"/>
      <c r="AQ906" s="83"/>
      <c r="AR906" s="83"/>
    </row>
    <row r="907" spans="1:44" x14ac:dyDescent="0.25">
      <c r="A907" s="80"/>
      <c r="B907" s="80"/>
      <c r="C907" s="80"/>
      <c r="D907" s="80"/>
      <c r="E907" s="80"/>
      <c r="F907" s="80"/>
      <c r="G907" s="80"/>
      <c r="H907" s="80"/>
      <c r="I907" s="80"/>
      <c r="J907" s="80"/>
      <c r="K907" s="81"/>
      <c r="L907" s="80"/>
      <c r="M907" s="81"/>
      <c r="N907" s="81"/>
      <c r="O907" s="81"/>
      <c r="P907" s="82"/>
      <c r="Q907" s="82"/>
      <c r="R907" s="82"/>
      <c r="S907" s="81"/>
      <c r="T907" s="81"/>
      <c r="U907" s="80"/>
      <c r="V907" s="80"/>
      <c r="W907" s="83"/>
      <c r="X907" s="83"/>
      <c r="Y907" s="83"/>
      <c r="Z907" s="83"/>
      <c r="AA907" s="83"/>
      <c r="AB907" s="51"/>
      <c r="AC907" s="83"/>
      <c r="AD907" s="83"/>
      <c r="AE907" s="84"/>
      <c r="AF907" s="83"/>
      <c r="AG907" s="83"/>
      <c r="AH907" s="84"/>
      <c r="AI907" s="83"/>
      <c r="AJ907" s="83"/>
      <c r="AK907" s="84"/>
      <c r="AL907" s="83"/>
      <c r="AM907" s="83"/>
      <c r="AN907" s="84"/>
      <c r="AO907" s="83"/>
      <c r="AP907" s="83"/>
      <c r="AQ907" s="83"/>
      <c r="AR907" s="83"/>
    </row>
    <row r="908" spans="1:44" x14ac:dyDescent="0.25">
      <c r="A908" s="80"/>
      <c r="B908" s="80"/>
      <c r="C908" s="80"/>
      <c r="D908" s="80"/>
      <c r="E908" s="80"/>
      <c r="F908" s="80"/>
      <c r="G908" s="80"/>
      <c r="H908" s="80"/>
      <c r="I908" s="80"/>
      <c r="J908" s="80"/>
      <c r="K908" s="81"/>
      <c r="L908" s="80"/>
      <c r="M908" s="81"/>
      <c r="N908" s="81"/>
      <c r="O908" s="81"/>
      <c r="P908" s="82"/>
      <c r="Q908" s="82"/>
      <c r="R908" s="82"/>
      <c r="S908" s="81"/>
      <c r="T908" s="81"/>
      <c r="U908" s="80"/>
      <c r="V908" s="80"/>
      <c r="W908" s="83"/>
      <c r="X908" s="83"/>
      <c r="Y908" s="83"/>
      <c r="Z908" s="83"/>
      <c r="AA908" s="83"/>
      <c r="AB908" s="51"/>
      <c r="AC908" s="83"/>
      <c r="AD908" s="83"/>
      <c r="AE908" s="84"/>
      <c r="AF908" s="83"/>
      <c r="AG908" s="83"/>
      <c r="AH908" s="84"/>
      <c r="AI908" s="83"/>
      <c r="AJ908" s="83"/>
      <c r="AK908" s="84"/>
      <c r="AL908" s="83"/>
      <c r="AM908" s="83"/>
      <c r="AN908" s="84"/>
      <c r="AO908" s="83"/>
      <c r="AP908" s="83"/>
      <c r="AQ908" s="83"/>
      <c r="AR908" s="83"/>
    </row>
    <row r="909" spans="1:44" x14ac:dyDescent="0.25">
      <c r="A909" s="80"/>
      <c r="B909" s="80"/>
      <c r="C909" s="80"/>
      <c r="D909" s="80"/>
      <c r="E909" s="80"/>
      <c r="F909" s="80"/>
      <c r="G909" s="80"/>
      <c r="H909" s="80"/>
      <c r="I909" s="80"/>
      <c r="J909" s="80"/>
      <c r="K909" s="81"/>
      <c r="L909" s="80"/>
      <c r="M909" s="81"/>
      <c r="N909" s="81"/>
      <c r="O909" s="81"/>
      <c r="P909" s="82"/>
      <c r="Q909" s="82"/>
      <c r="R909" s="82"/>
      <c r="S909" s="81"/>
      <c r="T909" s="81"/>
      <c r="U909" s="80"/>
      <c r="V909" s="80"/>
      <c r="W909" s="83"/>
      <c r="X909" s="83"/>
      <c r="Y909" s="83"/>
      <c r="Z909" s="83"/>
      <c r="AA909" s="83"/>
      <c r="AB909" s="51"/>
      <c r="AC909" s="83"/>
      <c r="AD909" s="83"/>
      <c r="AE909" s="84"/>
      <c r="AF909" s="83"/>
      <c r="AG909" s="83"/>
      <c r="AH909" s="84"/>
      <c r="AI909" s="83"/>
      <c r="AJ909" s="83"/>
      <c r="AK909" s="84"/>
      <c r="AL909" s="83"/>
      <c r="AM909" s="83"/>
      <c r="AN909" s="84"/>
      <c r="AO909" s="83"/>
      <c r="AP909" s="83"/>
      <c r="AQ909" s="83"/>
      <c r="AR909" s="83"/>
    </row>
    <row r="910" spans="1:44" x14ac:dyDescent="0.25">
      <c r="A910" s="80"/>
      <c r="B910" s="80"/>
      <c r="C910" s="80"/>
      <c r="D910" s="80"/>
      <c r="E910" s="80"/>
      <c r="F910" s="80"/>
      <c r="G910" s="80"/>
      <c r="H910" s="80"/>
      <c r="I910" s="80"/>
      <c r="J910" s="80"/>
      <c r="K910" s="81"/>
      <c r="L910" s="80"/>
      <c r="M910" s="81"/>
      <c r="N910" s="81"/>
      <c r="O910" s="81"/>
      <c r="P910" s="82"/>
      <c r="Q910" s="82"/>
      <c r="R910" s="82"/>
      <c r="S910" s="81"/>
      <c r="T910" s="81"/>
      <c r="U910" s="80"/>
      <c r="V910" s="80"/>
      <c r="W910" s="83"/>
      <c r="X910" s="83"/>
      <c r="Y910" s="83"/>
      <c r="Z910" s="83"/>
      <c r="AA910" s="83"/>
      <c r="AB910" s="51"/>
      <c r="AC910" s="83"/>
      <c r="AD910" s="83"/>
      <c r="AE910" s="84"/>
      <c r="AF910" s="83"/>
      <c r="AG910" s="83"/>
      <c r="AH910" s="84"/>
      <c r="AI910" s="83"/>
      <c r="AJ910" s="83"/>
      <c r="AK910" s="84"/>
      <c r="AL910" s="83"/>
      <c r="AM910" s="83"/>
      <c r="AN910" s="84"/>
      <c r="AO910" s="83"/>
      <c r="AP910" s="83"/>
      <c r="AQ910" s="83"/>
      <c r="AR910" s="83"/>
    </row>
    <row r="911" spans="1:44" x14ac:dyDescent="0.25">
      <c r="A911" s="80"/>
      <c r="B911" s="80"/>
      <c r="C911" s="80"/>
      <c r="D911" s="80"/>
      <c r="E911" s="80"/>
      <c r="F911" s="80"/>
      <c r="G911" s="80"/>
      <c r="H911" s="80"/>
      <c r="I911" s="80"/>
      <c r="J911" s="80"/>
      <c r="K911" s="81"/>
      <c r="L911" s="80"/>
      <c r="M911" s="81"/>
      <c r="N911" s="81"/>
      <c r="O911" s="81"/>
      <c r="P911" s="82"/>
      <c r="Q911" s="82"/>
      <c r="R911" s="82"/>
      <c r="S911" s="81"/>
      <c r="T911" s="81"/>
      <c r="U911" s="80"/>
      <c r="V911" s="80"/>
      <c r="W911" s="83"/>
      <c r="X911" s="83"/>
      <c r="Y911" s="83"/>
      <c r="Z911" s="83"/>
      <c r="AA911" s="83"/>
      <c r="AB911" s="51"/>
      <c r="AC911" s="83"/>
      <c r="AD911" s="83"/>
      <c r="AE911" s="84"/>
      <c r="AF911" s="83"/>
      <c r="AG911" s="83"/>
      <c r="AH911" s="84"/>
      <c r="AI911" s="83"/>
      <c r="AJ911" s="83"/>
      <c r="AK911" s="84"/>
      <c r="AL911" s="83"/>
      <c r="AM911" s="83"/>
      <c r="AN911" s="84"/>
      <c r="AO911" s="83"/>
      <c r="AP911" s="83"/>
      <c r="AQ911" s="83"/>
      <c r="AR911" s="83"/>
    </row>
    <row r="912" spans="1:44" x14ac:dyDescent="0.25">
      <c r="A912" s="80"/>
      <c r="B912" s="80"/>
      <c r="C912" s="80"/>
      <c r="D912" s="80"/>
      <c r="E912" s="80"/>
      <c r="F912" s="80"/>
      <c r="G912" s="80"/>
      <c r="H912" s="80"/>
      <c r="I912" s="80"/>
      <c r="J912" s="80"/>
      <c r="K912" s="81"/>
      <c r="L912" s="80"/>
      <c r="M912" s="81"/>
      <c r="N912" s="81"/>
      <c r="O912" s="81"/>
      <c r="P912" s="82"/>
      <c r="Q912" s="82"/>
      <c r="R912" s="82"/>
      <c r="S912" s="81"/>
      <c r="T912" s="81"/>
      <c r="U912" s="80"/>
      <c r="V912" s="80"/>
      <c r="W912" s="83"/>
      <c r="X912" s="83"/>
      <c r="Y912" s="83"/>
      <c r="Z912" s="83"/>
      <c r="AA912" s="83"/>
      <c r="AB912" s="51"/>
      <c r="AC912" s="83"/>
      <c r="AD912" s="83"/>
      <c r="AE912" s="84"/>
      <c r="AF912" s="83"/>
      <c r="AG912" s="83"/>
      <c r="AH912" s="84"/>
      <c r="AI912" s="83"/>
      <c r="AJ912" s="83"/>
      <c r="AK912" s="84"/>
      <c r="AL912" s="83"/>
      <c r="AM912" s="83"/>
      <c r="AN912" s="84"/>
      <c r="AO912" s="83"/>
      <c r="AP912" s="83"/>
      <c r="AQ912" s="83"/>
      <c r="AR912" s="83"/>
    </row>
    <row r="913" spans="1:44" x14ac:dyDescent="0.25">
      <c r="A913" s="80"/>
      <c r="B913" s="80"/>
      <c r="C913" s="80"/>
      <c r="D913" s="80"/>
      <c r="E913" s="80"/>
      <c r="F913" s="80"/>
      <c r="G913" s="80"/>
      <c r="H913" s="80"/>
      <c r="I913" s="80"/>
      <c r="J913" s="80"/>
      <c r="K913" s="81"/>
      <c r="L913" s="80"/>
      <c r="M913" s="81"/>
      <c r="N913" s="81"/>
      <c r="O913" s="81"/>
      <c r="P913" s="82"/>
      <c r="Q913" s="82"/>
      <c r="R913" s="82"/>
      <c r="S913" s="81"/>
      <c r="T913" s="81"/>
      <c r="U913" s="80"/>
      <c r="V913" s="80"/>
      <c r="W913" s="83"/>
      <c r="X913" s="83"/>
      <c r="Y913" s="83"/>
      <c r="Z913" s="83"/>
      <c r="AA913" s="83"/>
      <c r="AB913" s="51"/>
      <c r="AC913" s="83"/>
      <c r="AD913" s="83"/>
      <c r="AE913" s="84"/>
      <c r="AF913" s="83"/>
      <c r="AG913" s="83"/>
      <c r="AH913" s="84"/>
      <c r="AI913" s="83"/>
      <c r="AJ913" s="83"/>
      <c r="AK913" s="84"/>
      <c r="AL913" s="83"/>
      <c r="AM913" s="83"/>
      <c r="AN913" s="84"/>
      <c r="AO913" s="83"/>
      <c r="AP913" s="83"/>
      <c r="AQ913" s="83"/>
      <c r="AR913" s="83"/>
    </row>
    <row r="914" spans="1:44" x14ac:dyDescent="0.25">
      <c r="A914" s="80"/>
      <c r="B914" s="80"/>
      <c r="C914" s="80"/>
      <c r="D914" s="80"/>
      <c r="E914" s="80"/>
      <c r="F914" s="80"/>
      <c r="G914" s="80"/>
      <c r="H914" s="80"/>
      <c r="I914" s="80"/>
      <c r="J914" s="80"/>
      <c r="K914" s="81"/>
      <c r="L914" s="80"/>
      <c r="M914" s="81"/>
      <c r="N914" s="81"/>
      <c r="O914" s="81"/>
      <c r="P914" s="82"/>
      <c r="Q914" s="82"/>
      <c r="R914" s="82"/>
      <c r="S914" s="81"/>
      <c r="T914" s="81"/>
      <c r="U914" s="80"/>
      <c r="V914" s="80"/>
      <c r="W914" s="83"/>
      <c r="X914" s="83"/>
      <c r="Y914" s="83"/>
      <c r="Z914" s="83"/>
      <c r="AA914" s="83"/>
      <c r="AB914" s="51"/>
      <c r="AC914" s="83"/>
      <c r="AD914" s="83"/>
      <c r="AE914" s="84"/>
      <c r="AF914" s="83"/>
      <c r="AG914" s="83"/>
      <c r="AH914" s="84"/>
      <c r="AI914" s="83"/>
      <c r="AJ914" s="83"/>
      <c r="AK914" s="84"/>
      <c r="AL914" s="83"/>
      <c r="AM914" s="83"/>
      <c r="AN914" s="84"/>
      <c r="AO914" s="83"/>
      <c r="AP914" s="83"/>
      <c r="AQ914" s="83"/>
      <c r="AR914" s="83"/>
    </row>
    <row r="915" spans="1:44" x14ac:dyDescent="0.25">
      <c r="A915" s="80"/>
      <c r="B915" s="80"/>
      <c r="C915" s="80"/>
      <c r="D915" s="80"/>
      <c r="E915" s="80"/>
      <c r="F915" s="80"/>
      <c r="G915" s="80"/>
      <c r="H915" s="80"/>
      <c r="I915" s="80"/>
      <c r="J915" s="80"/>
      <c r="K915" s="81"/>
      <c r="L915" s="80"/>
      <c r="M915" s="81"/>
      <c r="N915" s="81"/>
      <c r="O915" s="81"/>
      <c r="P915" s="82"/>
      <c r="Q915" s="82"/>
      <c r="R915" s="82"/>
      <c r="S915" s="81"/>
      <c r="T915" s="81"/>
      <c r="U915" s="80"/>
      <c r="V915" s="80"/>
      <c r="W915" s="83"/>
      <c r="X915" s="83"/>
      <c r="Y915" s="83"/>
      <c r="Z915" s="83"/>
      <c r="AA915" s="83"/>
      <c r="AB915" s="51"/>
      <c r="AC915" s="83"/>
      <c r="AD915" s="83"/>
      <c r="AE915" s="84"/>
      <c r="AF915" s="83"/>
      <c r="AG915" s="83"/>
      <c r="AH915" s="84"/>
      <c r="AI915" s="83"/>
      <c r="AJ915" s="83"/>
      <c r="AK915" s="84"/>
      <c r="AL915" s="83"/>
      <c r="AM915" s="83"/>
      <c r="AN915" s="84"/>
      <c r="AO915" s="83"/>
      <c r="AP915" s="83"/>
      <c r="AQ915" s="83"/>
      <c r="AR915" s="83"/>
    </row>
    <row r="916" spans="1:44" x14ac:dyDescent="0.25">
      <c r="A916" s="80"/>
      <c r="B916" s="80"/>
      <c r="C916" s="80"/>
      <c r="D916" s="80"/>
      <c r="E916" s="80"/>
      <c r="F916" s="80"/>
      <c r="G916" s="80"/>
      <c r="H916" s="80"/>
      <c r="I916" s="80"/>
      <c r="J916" s="80"/>
      <c r="K916" s="81"/>
      <c r="L916" s="80"/>
      <c r="M916" s="81"/>
      <c r="N916" s="81"/>
      <c r="O916" s="81"/>
      <c r="P916" s="82"/>
      <c r="Q916" s="82"/>
      <c r="R916" s="82"/>
      <c r="S916" s="81"/>
      <c r="T916" s="81"/>
      <c r="U916" s="80"/>
      <c r="V916" s="80"/>
      <c r="W916" s="83"/>
      <c r="X916" s="83"/>
      <c r="Y916" s="83"/>
      <c r="Z916" s="83"/>
      <c r="AA916" s="83"/>
      <c r="AB916" s="51"/>
      <c r="AC916" s="83"/>
      <c r="AD916" s="83"/>
      <c r="AE916" s="84"/>
      <c r="AF916" s="83"/>
      <c r="AG916" s="83"/>
      <c r="AH916" s="84"/>
      <c r="AI916" s="83"/>
      <c r="AJ916" s="83"/>
      <c r="AK916" s="84"/>
      <c r="AL916" s="83"/>
      <c r="AM916" s="83"/>
      <c r="AN916" s="84"/>
      <c r="AO916" s="83"/>
      <c r="AP916" s="83"/>
      <c r="AQ916" s="83"/>
      <c r="AR916" s="83"/>
    </row>
    <row r="917" spans="1:44" x14ac:dyDescent="0.25">
      <c r="A917" s="80"/>
      <c r="B917" s="80"/>
      <c r="C917" s="80"/>
      <c r="D917" s="80"/>
      <c r="E917" s="80"/>
      <c r="F917" s="80"/>
      <c r="G917" s="80"/>
      <c r="H917" s="80"/>
      <c r="I917" s="80"/>
      <c r="J917" s="80"/>
      <c r="K917" s="81"/>
      <c r="L917" s="80"/>
      <c r="M917" s="81"/>
      <c r="N917" s="81"/>
      <c r="O917" s="81"/>
      <c r="P917" s="82"/>
      <c r="Q917" s="82"/>
      <c r="R917" s="82"/>
      <c r="S917" s="81"/>
      <c r="T917" s="81"/>
      <c r="U917" s="80"/>
      <c r="V917" s="80"/>
      <c r="W917" s="83"/>
      <c r="X917" s="83"/>
      <c r="Y917" s="83"/>
      <c r="Z917" s="83"/>
      <c r="AA917" s="83"/>
      <c r="AB917" s="51"/>
      <c r="AC917" s="83"/>
      <c r="AD917" s="83"/>
      <c r="AE917" s="84"/>
      <c r="AF917" s="83"/>
      <c r="AG917" s="83"/>
      <c r="AH917" s="84"/>
      <c r="AI917" s="83"/>
      <c r="AJ917" s="83"/>
      <c r="AK917" s="84"/>
      <c r="AL917" s="83"/>
      <c r="AM917" s="83"/>
      <c r="AN917" s="84"/>
      <c r="AO917" s="83"/>
      <c r="AP917" s="83"/>
      <c r="AQ917" s="83"/>
      <c r="AR917" s="83"/>
    </row>
    <row r="918" spans="1:44" x14ac:dyDescent="0.25">
      <c r="A918" s="80"/>
      <c r="B918" s="80"/>
      <c r="C918" s="80"/>
      <c r="D918" s="80"/>
      <c r="E918" s="80"/>
      <c r="F918" s="80"/>
      <c r="G918" s="80"/>
      <c r="H918" s="80"/>
      <c r="I918" s="80"/>
      <c r="J918" s="80"/>
      <c r="K918" s="81"/>
      <c r="L918" s="80"/>
      <c r="M918" s="81"/>
      <c r="N918" s="81"/>
      <c r="O918" s="81"/>
      <c r="P918" s="82"/>
      <c r="Q918" s="82"/>
      <c r="R918" s="82"/>
      <c r="S918" s="81"/>
      <c r="T918" s="81"/>
      <c r="U918" s="80"/>
      <c r="V918" s="80"/>
      <c r="W918" s="83"/>
      <c r="X918" s="83"/>
      <c r="Y918" s="83"/>
      <c r="Z918" s="83"/>
      <c r="AA918" s="83"/>
      <c r="AB918" s="51"/>
      <c r="AC918" s="83"/>
      <c r="AD918" s="83"/>
      <c r="AE918" s="84"/>
      <c r="AF918" s="83"/>
      <c r="AG918" s="83"/>
      <c r="AH918" s="84"/>
      <c r="AI918" s="83"/>
      <c r="AJ918" s="83"/>
      <c r="AK918" s="84"/>
      <c r="AL918" s="83"/>
      <c r="AM918" s="83"/>
      <c r="AN918" s="84"/>
      <c r="AO918" s="83"/>
      <c r="AP918" s="83"/>
      <c r="AQ918" s="83"/>
      <c r="AR918" s="83"/>
    </row>
    <row r="919" spans="1:44" x14ac:dyDescent="0.25">
      <c r="A919" s="80"/>
      <c r="B919" s="80"/>
      <c r="C919" s="80"/>
      <c r="D919" s="80"/>
      <c r="E919" s="80"/>
      <c r="F919" s="80"/>
      <c r="G919" s="80"/>
      <c r="H919" s="80"/>
      <c r="I919" s="80"/>
      <c r="J919" s="80"/>
      <c r="K919" s="81"/>
      <c r="L919" s="80"/>
      <c r="M919" s="81"/>
      <c r="N919" s="81"/>
      <c r="O919" s="81"/>
      <c r="P919" s="82"/>
      <c r="Q919" s="82"/>
      <c r="R919" s="82"/>
      <c r="S919" s="81"/>
      <c r="T919" s="81"/>
      <c r="U919" s="80"/>
      <c r="V919" s="80"/>
      <c r="W919" s="83"/>
      <c r="X919" s="83"/>
      <c r="Y919" s="83"/>
      <c r="Z919" s="83"/>
      <c r="AA919" s="83"/>
      <c r="AB919" s="51"/>
      <c r="AC919" s="83"/>
      <c r="AD919" s="83"/>
      <c r="AE919" s="84"/>
      <c r="AF919" s="83"/>
      <c r="AG919" s="83"/>
      <c r="AH919" s="84"/>
      <c r="AI919" s="83"/>
      <c r="AJ919" s="83"/>
      <c r="AK919" s="84"/>
      <c r="AL919" s="83"/>
      <c r="AM919" s="83"/>
      <c r="AN919" s="84"/>
      <c r="AO919" s="83"/>
      <c r="AP919" s="83"/>
      <c r="AQ919" s="83"/>
      <c r="AR919" s="83"/>
    </row>
    <row r="920" spans="1:44" x14ac:dyDescent="0.25">
      <c r="A920" s="80"/>
      <c r="B920" s="80"/>
      <c r="C920" s="80"/>
      <c r="D920" s="80"/>
      <c r="E920" s="80"/>
      <c r="F920" s="80"/>
      <c r="G920" s="80"/>
      <c r="H920" s="80"/>
      <c r="I920" s="80"/>
      <c r="J920" s="80"/>
      <c r="K920" s="81"/>
      <c r="L920" s="80"/>
      <c r="M920" s="81"/>
      <c r="N920" s="81"/>
      <c r="O920" s="81"/>
      <c r="P920" s="82"/>
      <c r="Q920" s="82"/>
      <c r="R920" s="82"/>
      <c r="S920" s="81"/>
      <c r="T920" s="81"/>
      <c r="U920" s="80"/>
      <c r="V920" s="80"/>
      <c r="W920" s="83"/>
      <c r="X920" s="83"/>
      <c r="Y920" s="83"/>
      <c r="Z920" s="83"/>
      <c r="AA920" s="83"/>
      <c r="AB920" s="51"/>
      <c r="AC920" s="83"/>
      <c r="AD920" s="83"/>
      <c r="AE920" s="84"/>
      <c r="AF920" s="83"/>
      <c r="AG920" s="83"/>
      <c r="AH920" s="84"/>
      <c r="AI920" s="83"/>
      <c r="AJ920" s="83"/>
      <c r="AK920" s="84"/>
      <c r="AL920" s="83"/>
      <c r="AM920" s="83"/>
      <c r="AN920" s="84"/>
      <c r="AO920" s="83"/>
      <c r="AP920" s="83"/>
      <c r="AQ920" s="83"/>
      <c r="AR920" s="83"/>
    </row>
    <row r="921" spans="1:44" x14ac:dyDescent="0.25">
      <c r="A921" s="80"/>
      <c r="B921" s="80"/>
      <c r="C921" s="80"/>
      <c r="D921" s="80"/>
      <c r="E921" s="80"/>
      <c r="F921" s="80"/>
      <c r="G921" s="80"/>
      <c r="H921" s="80"/>
      <c r="I921" s="80"/>
      <c r="J921" s="80"/>
      <c r="K921" s="81"/>
      <c r="L921" s="80"/>
      <c r="M921" s="81"/>
      <c r="N921" s="81"/>
      <c r="O921" s="81"/>
      <c r="P921" s="82"/>
      <c r="Q921" s="82"/>
      <c r="R921" s="82"/>
      <c r="S921" s="81"/>
      <c r="T921" s="81"/>
      <c r="U921" s="80"/>
      <c r="V921" s="80"/>
      <c r="W921" s="83"/>
      <c r="X921" s="83"/>
      <c r="Y921" s="83"/>
      <c r="Z921" s="83"/>
      <c r="AA921" s="83"/>
      <c r="AB921" s="51"/>
      <c r="AC921" s="83"/>
      <c r="AD921" s="83"/>
      <c r="AE921" s="84"/>
      <c r="AF921" s="83"/>
      <c r="AG921" s="83"/>
      <c r="AH921" s="84"/>
      <c r="AI921" s="83"/>
      <c r="AJ921" s="83"/>
      <c r="AK921" s="84"/>
      <c r="AL921" s="83"/>
      <c r="AM921" s="83"/>
      <c r="AN921" s="84"/>
      <c r="AO921" s="83"/>
      <c r="AP921" s="83"/>
      <c r="AQ921" s="83"/>
      <c r="AR921" s="83"/>
    </row>
    <row r="922" spans="1:44" x14ac:dyDescent="0.25">
      <c r="A922" s="80"/>
      <c r="B922" s="80"/>
      <c r="C922" s="80"/>
      <c r="D922" s="80"/>
      <c r="E922" s="80"/>
      <c r="F922" s="80"/>
      <c r="G922" s="80"/>
      <c r="H922" s="80"/>
      <c r="I922" s="80"/>
      <c r="J922" s="80"/>
      <c r="K922" s="81"/>
      <c r="L922" s="80"/>
      <c r="M922" s="81"/>
      <c r="N922" s="81"/>
      <c r="O922" s="81"/>
      <c r="P922" s="82"/>
      <c r="Q922" s="82"/>
      <c r="R922" s="82"/>
      <c r="S922" s="81"/>
      <c r="T922" s="81"/>
      <c r="U922" s="80"/>
      <c r="V922" s="80"/>
      <c r="W922" s="83"/>
      <c r="X922" s="83"/>
      <c r="Y922" s="83"/>
      <c r="Z922" s="83"/>
      <c r="AA922" s="83"/>
      <c r="AB922" s="51"/>
      <c r="AC922" s="83"/>
      <c r="AD922" s="83"/>
      <c r="AE922" s="84"/>
      <c r="AF922" s="83"/>
      <c r="AG922" s="83"/>
      <c r="AH922" s="84"/>
      <c r="AI922" s="83"/>
      <c r="AJ922" s="83"/>
      <c r="AK922" s="84"/>
      <c r="AL922" s="83"/>
      <c r="AM922" s="83"/>
      <c r="AN922" s="84"/>
      <c r="AO922" s="83"/>
      <c r="AP922" s="83"/>
      <c r="AQ922" s="83"/>
      <c r="AR922" s="83"/>
    </row>
    <row r="923" spans="1:44" x14ac:dyDescent="0.25">
      <c r="A923" s="80"/>
      <c r="B923" s="80"/>
      <c r="C923" s="80"/>
      <c r="D923" s="80"/>
      <c r="E923" s="80"/>
      <c r="F923" s="80"/>
      <c r="G923" s="80"/>
      <c r="H923" s="80"/>
      <c r="I923" s="80"/>
      <c r="J923" s="80"/>
      <c r="K923" s="81"/>
      <c r="L923" s="80"/>
      <c r="M923" s="81"/>
      <c r="N923" s="81"/>
      <c r="O923" s="81"/>
      <c r="P923" s="82"/>
      <c r="Q923" s="82"/>
      <c r="R923" s="82"/>
      <c r="S923" s="81"/>
      <c r="T923" s="81"/>
      <c r="U923" s="80"/>
      <c r="V923" s="80"/>
      <c r="W923" s="83"/>
      <c r="X923" s="83"/>
      <c r="Y923" s="83"/>
      <c r="Z923" s="83"/>
      <c r="AA923" s="83"/>
      <c r="AB923" s="51"/>
      <c r="AC923" s="83"/>
      <c r="AD923" s="83"/>
      <c r="AE923" s="84"/>
      <c r="AF923" s="83"/>
      <c r="AG923" s="83"/>
      <c r="AH923" s="84"/>
      <c r="AI923" s="83"/>
      <c r="AJ923" s="83"/>
      <c r="AK923" s="84"/>
      <c r="AL923" s="83"/>
      <c r="AM923" s="83"/>
      <c r="AN923" s="84"/>
      <c r="AO923" s="83"/>
      <c r="AP923" s="83"/>
      <c r="AQ923" s="83"/>
      <c r="AR923" s="83"/>
    </row>
    <row r="924" spans="1:44" x14ac:dyDescent="0.25">
      <c r="A924" s="80"/>
      <c r="B924" s="80"/>
      <c r="C924" s="80"/>
      <c r="D924" s="80"/>
      <c r="E924" s="80"/>
      <c r="F924" s="80"/>
      <c r="G924" s="80"/>
      <c r="H924" s="80"/>
      <c r="I924" s="80"/>
      <c r="J924" s="80"/>
      <c r="K924" s="81"/>
      <c r="L924" s="80"/>
      <c r="M924" s="81"/>
      <c r="N924" s="81"/>
      <c r="O924" s="81"/>
      <c r="P924" s="82"/>
      <c r="Q924" s="82"/>
      <c r="R924" s="82"/>
      <c r="S924" s="81"/>
      <c r="T924" s="81"/>
      <c r="U924" s="80"/>
      <c r="V924" s="80"/>
      <c r="W924" s="83"/>
      <c r="X924" s="83"/>
      <c r="Y924" s="83"/>
      <c r="Z924" s="83"/>
      <c r="AA924" s="83"/>
      <c r="AB924" s="51"/>
      <c r="AC924" s="83"/>
      <c r="AD924" s="83"/>
      <c r="AE924" s="84"/>
      <c r="AF924" s="83"/>
      <c r="AG924" s="83"/>
      <c r="AH924" s="84"/>
      <c r="AI924" s="83"/>
      <c r="AJ924" s="83"/>
      <c r="AK924" s="84"/>
      <c r="AL924" s="83"/>
      <c r="AM924" s="83"/>
      <c r="AN924" s="84"/>
      <c r="AO924" s="83"/>
      <c r="AP924" s="83"/>
      <c r="AQ924" s="83"/>
      <c r="AR924" s="83"/>
    </row>
    <row r="925" spans="1:44" x14ac:dyDescent="0.25">
      <c r="A925" s="80"/>
      <c r="B925" s="80"/>
      <c r="C925" s="80"/>
      <c r="D925" s="80"/>
      <c r="E925" s="80"/>
      <c r="F925" s="80"/>
      <c r="G925" s="80"/>
      <c r="H925" s="80"/>
      <c r="I925" s="80"/>
      <c r="J925" s="80"/>
      <c r="K925" s="81"/>
      <c r="L925" s="80"/>
      <c r="M925" s="81"/>
      <c r="N925" s="81"/>
      <c r="O925" s="81"/>
      <c r="P925" s="82"/>
      <c r="Q925" s="82"/>
      <c r="R925" s="82"/>
      <c r="S925" s="81"/>
      <c r="T925" s="81"/>
      <c r="U925" s="80"/>
      <c r="V925" s="80"/>
      <c r="W925" s="83"/>
      <c r="X925" s="83"/>
      <c r="Y925" s="83"/>
      <c r="Z925" s="83"/>
      <c r="AA925" s="83"/>
      <c r="AB925" s="51"/>
      <c r="AC925" s="83"/>
      <c r="AD925" s="83"/>
      <c r="AE925" s="84"/>
      <c r="AF925" s="83"/>
      <c r="AG925" s="83"/>
      <c r="AH925" s="84"/>
      <c r="AI925" s="83"/>
      <c r="AJ925" s="83"/>
      <c r="AK925" s="84"/>
      <c r="AL925" s="83"/>
      <c r="AM925" s="83"/>
      <c r="AN925" s="84"/>
      <c r="AO925" s="83"/>
      <c r="AP925" s="83"/>
      <c r="AQ925" s="83"/>
      <c r="AR925" s="83"/>
    </row>
    <row r="926" spans="1:44" x14ac:dyDescent="0.25">
      <c r="A926" s="80"/>
      <c r="B926" s="80"/>
      <c r="C926" s="80"/>
      <c r="D926" s="80"/>
      <c r="E926" s="80"/>
      <c r="F926" s="80"/>
      <c r="G926" s="80"/>
      <c r="H926" s="80"/>
      <c r="I926" s="80"/>
      <c r="J926" s="80"/>
      <c r="K926" s="81"/>
      <c r="L926" s="80"/>
      <c r="M926" s="81"/>
      <c r="N926" s="81"/>
      <c r="O926" s="81"/>
      <c r="P926" s="82"/>
      <c r="Q926" s="82"/>
      <c r="R926" s="82"/>
      <c r="S926" s="81"/>
      <c r="T926" s="81"/>
      <c r="U926" s="80"/>
      <c r="V926" s="80"/>
      <c r="W926" s="83"/>
      <c r="X926" s="83"/>
      <c r="Y926" s="83"/>
      <c r="Z926" s="83"/>
      <c r="AA926" s="83"/>
      <c r="AB926" s="51"/>
      <c r="AC926" s="83"/>
      <c r="AD926" s="83"/>
      <c r="AE926" s="84"/>
      <c r="AF926" s="83"/>
      <c r="AG926" s="83"/>
      <c r="AH926" s="84"/>
      <c r="AI926" s="83"/>
      <c r="AJ926" s="83"/>
      <c r="AK926" s="84"/>
      <c r="AL926" s="83"/>
      <c r="AM926" s="83"/>
      <c r="AN926" s="84"/>
      <c r="AO926" s="83"/>
      <c r="AP926" s="83"/>
      <c r="AQ926" s="83"/>
      <c r="AR926" s="83"/>
    </row>
    <row r="927" spans="1:44" x14ac:dyDescent="0.25">
      <c r="A927" s="80"/>
      <c r="B927" s="80"/>
      <c r="C927" s="80"/>
      <c r="D927" s="80"/>
      <c r="E927" s="80"/>
      <c r="F927" s="80"/>
      <c r="G927" s="80"/>
      <c r="H927" s="80"/>
      <c r="I927" s="80"/>
      <c r="J927" s="80"/>
      <c r="K927" s="81"/>
      <c r="L927" s="80"/>
      <c r="M927" s="81"/>
      <c r="N927" s="81"/>
      <c r="O927" s="81"/>
      <c r="P927" s="82"/>
      <c r="Q927" s="82"/>
      <c r="R927" s="82"/>
      <c r="S927" s="81"/>
      <c r="T927" s="81"/>
      <c r="U927" s="80"/>
      <c r="V927" s="80"/>
      <c r="W927" s="83"/>
      <c r="X927" s="83"/>
      <c r="Y927" s="83"/>
      <c r="Z927" s="83"/>
      <c r="AA927" s="83"/>
      <c r="AB927" s="51"/>
      <c r="AC927" s="83"/>
      <c r="AD927" s="83"/>
      <c r="AE927" s="84"/>
      <c r="AF927" s="83"/>
      <c r="AG927" s="83"/>
      <c r="AH927" s="84"/>
      <c r="AI927" s="83"/>
      <c r="AJ927" s="83"/>
      <c r="AK927" s="84"/>
      <c r="AL927" s="83"/>
      <c r="AM927" s="83"/>
      <c r="AN927" s="84"/>
      <c r="AO927" s="83"/>
      <c r="AP927" s="83"/>
      <c r="AQ927" s="83"/>
      <c r="AR927" s="83"/>
    </row>
    <row r="928" spans="1:44" x14ac:dyDescent="0.25">
      <c r="A928" s="80"/>
      <c r="B928" s="80"/>
      <c r="C928" s="80"/>
      <c r="D928" s="80"/>
      <c r="E928" s="80"/>
      <c r="F928" s="80"/>
      <c r="G928" s="80"/>
      <c r="H928" s="80"/>
      <c r="I928" s="80"/>
      <c r="J928" s="80"/>
      <c r="K928" s="81"/>
      <c r="L928" s="80"/>
      <c r="M928" s="81"/>
      <c r="N928" s="81"/>
      <c r="O928" s="81"/>
      <c r="P928" s="82"/>
      <c r="Q928" s="82"/>
      <c r="R928" s="82"/>
      <c r="S928" s="81"/>
      <c r="T928" s="81"/>
      <c r="U928" s="80"/>
      <c r="V928" s="80"/>
      <c r="W928" s="83"/>
      <c r="X928" s="83"/>
      <c r="Y928" s="83"/>
      <c r="Z928" s="83"/>
      <c r="AA928" s="83"/>
      <c r="AB928" s="51"/>
      <c r="AC928" s="83"/>
      <c r="AD928" s="83"/>
      <c r="AE928" s="84"/>
      <c r="AF928" s="83"/>
      <c r="AG928" s="83"/>
      <c r="AH928" s="84"/>
      <c r="AI928" s="83"/>
      <c r="AJ928" s="83"/>
      <c r="AK928" s="84"/>
      <c r="AL928" s="83"/>
      <c r="AM928" s="83"/>
      <c r="AN928" s="84"/>
      <c r="AO928" s="83"/>
      <c r="AP928" s="83"/>
      <c r="AQ928" s="83"/>
      <c r="AR928" s="83"/>
    </row>
    <row r="929" spans="1:44" x14ac:dyDescent="0.25">
      <c r="A929" s="80"/>
      <c r="B929" s="80"/>
      <c r="C929" s="80"/>
      <c r="D929" s="80"/>
      <c r="E929" s="80"/>
      <c r="F929" s="80"/>
      <c r="G929" s="80"/>
      <c r="H929" s="80"/>
      <c r="I929" s="80"/>
      <c r="J929" s="80"/>
      <c r="K929" s="81"/>
      <c r="L929" s="80"/>
      <c r="M929" s="81"/>
      <c r="N929" s="81"/>
      <c r="O929" s="81"/>
      <c r="P929" s="82"/>
      <c r="Q929" s="82"/>
      <c r="R929" s="82"/>
      <c r="S929" s="81"/>
      <c r="T929" s="81"/>
      <c r="U929" s="80"/>
      <c r="V929" s="80"/>
      <c r="W929" s="83"/>
      <c r="X929" s="83"/>
      <c r="Y929" s="83"/>
      <c r="Z929" s="83"/>
      <c r="AA929" s="83"/>
      <c r="AB929" s="51"/>
      <c r="AC929" s="83"/>
      <c r="AD929" s="83"/>
      <c r="AE929" s="84"/>
      <c r="AF929" s="83"/>
      <c r="AG929" s="83"/>
      <c r="AH929" s="84"/>
      <c r="AI929" s="83"/>
      <c r="AJ929" s="83"/>
      <c r="AK929" s="84"/>
      <c r="AL929" s="83"/>
      <c r="AM929" s="83"/>
      <c r="AN929" s="84"/>
      <c r="AO929" s="83"/>
      <c r="AP929" s="83"/>
      <c r="AQ929" s="83"/>
      <c r="AR929" s="83"/>
    </row>
    <row r="930" spans="1:44" x14ac:dyDescent="0.25">
      <c r="A930" s="80"/>
      <c r="B930" s="80"/>
      <c r="C930" s="80"/>
      <c r="D930" s="80"/>
      <c r="E930" s="80"/>
      <c r="F930" s="80"/>
      <c r="G930" s="80"/>
      <c r="H930" s="80"/>
      <c r="I930" s="80"/>
      <c r="J930" s="80"/>
      <c r="K930" s="81"/>
      <c r="L930" s="80"/>
      <c r="M930" s="81"/>
      <c r="N930" s="81"/>
      <c r="O930" s="81"/>
      <c r="P930" s="82"/>
      <c r="Q930" s="82"/>
      <c r="R930" s="82"/>
      <c r="S930" s="81"/>
      <c r="T930" s="81"/>
      <c r="U930" s="80"/>
      <c r="V930" s="80"/>
      <c r="W930" s="83"/>
      <c r="X930" s="83"/>
      <c r="Y930" s="83"/>
      <c r="Z930" s="83"/>
      <c r="AA930" s="83"/>
      <c r="AB930" s="51"/>
      <c r="AC930" s="83"/>
      <c r="AD930" s="83"/>
      <c r="AE930" s="84"/>
      <c r="AF930" s="83"/>
      <c r="AG930" s="83"/>
      <c r="AH930" s="84"/>
      <c r="AI930" s="83"/>
      <c r="AJ930" s="83"/>
      <c r="AK930" s="84"/>
      <c r="AL930" s="83"/>
      <c r="AM930" s="83"/>
      <c r="AN930" s="84"/>
      <c r="AO930" s="83"/>
      <c r="AP930" s="83"/>
      <c r="AQ930" s="83"/>
      <c r="AR930" s="83"/>
    </row>
    <row r="931" spans="1:44" x14ac:dyDescent="0.25">
      <c r="A931" s="80"/>
      <c r="B931" s="80"/>
      <c r="C931" s="80"/>
      <c r="D931" s="80"/>
      <c r="E931" s="80"/>
      <c r="F931" s="80"/>
      <c r="G931" s="80"/>
      <c r="H931" s="80"/>
      <c r="I931" s="80"/>
      <c r="J931" s="80"/>
      <c r="K931" s="81"/>
      <c r="L931" s="80"/>
      <c r="M931" s="81"/>
      <c r="N931" s="81"/>
      <c r="O931" s="81"/>
      <c r="P931" s="82"/>
      <c r="Q931" s="82"/>
      <c r="R931" s="82"/>
      <c r="S931" s="81"/>
      <c r="T931" s="81"/>
      <c r="U931" s="80"/>
      <c r="V931" s="80"/>
      <c r="W931" s="83"/>
      <c r="X931" s="83"/>
      <c r="Y931" s="83"/>
      <c r="Z931" s="83"/>
      <c r="AA931" s="83"/>
      <c r="AB931" s="51"/>
      <c r="AC931" s="83"/>
      <c r="AD931" s="83"/>
      <c r="AE931" s="84"/>
      <c r="AF931" s="83"/>
      <c r="AG931" s="83"/>
      <c r="AH931" s="84"/>
      <c r="AI931" s="83"/>
      <c r="AJ931" s="83"/>
      <c r="AK931" s="84"/>
      <c r="AL931" s="83"/>
      <c r="AM931" s="83"/>
      <c r="AN931" s="84"/>
      <c r="AO931" s="83"/>
      <c r="AP931" s="83"/>
      <c r="AQ931" s="83"/>
      <c r="AR931" s="83"/>
    </row>
    <row r="932" spans="1:44" x14ac:dyDescent="0.25">
      <c r="A932" s="80"/>
      <c r="B932" s="80"/>
      <c r="C932" s="80"/>
      <c r="D932" s="80"/>
      <c r="E932" s="80"/>
      <c r="F932" s="80"/>
      <c r="G932" s="80"/>
      <c r="H932" s="80"/>
      <c r="I932" s="80"/>
      <c r="J932" s="80"/>
      <c r="K932" s="81"/>
      <c r="L932" s="80"/>
      <c r="M932" s="81"/>
      <c r="N932" s="81"/>
      <c r="O932" s="81"/>
      <c r="P932" s="82"/>
      <c r="Q932" s="82"/>
      <c r="R932" s="82"/>
      <c r="S932" s="81"/>
      <c r="T932" s="81"/>
      <c r="U932" s="80"/>
      <c r="V932" s="80"/>
      <c r="W932" s="83"/>
      <c r="X932" s="83"/>
      <c r="Y932" s="83"/>
      <c r="Z932" s="83"/>
      <c r="AA932" s="83"/>
      <c r="AB932" s="51"/>
      <c r="AC932" s="83"/>
      <c r="AD932" s="83"/>
      <c r="AE932" s="84"/>
      <c r="AF932" s="83"/>
      <c r="AG932" s="83"/>
      <c r="AH932" s="84"/>
      <c r="AI932" s="83"/>
      <c r="AJ932" s="83"/>
      <c r="AK932" s="84"/>
      <c r="AL932" s="83"/>
      <c r="AM932" s="83"/>
      <c r="AN932" s="84"/>
      <c r="AO932" s="83"/>
      <c r="AP932" s="83"/>
      <c r="AQ932" s="83"/>
      <c r="AR932" s="83"/>
    </row>
    <row r="933" spans="1:44" x14ac:dyDescent="0.25">
      <c r="A933" s="80"/>
      <c r="B933" s="80"/>
      <c r="C933" s="80"/>
      <c r="D933" s="80"/>
      <c r="E933" s="80"/>
      <c r="F933" s="80"/>
      <c r="G933" s="80"/>
      <c r="H933" s="80"/>
      <c r="I933" s="80"/>
      <c r="J933" s="80"/>
      <c r="K933" s="81"/>
      <c r="L933" s="80"/>
      <c r="M933" s="81"/>
      <c r="N933" s="81"/>
      <c r="O933" s="81"/>
      <c r="P933" s="82"/>
      <c r="Q933" s="82"/>
      <c r="R933" s="82"/>
      <c r="S933" s="81"/>
      <c r="T933" s="81"/>
      <c r="U933" s="80"/>
      <c r="V933" s="80"/>
      <c r="W933" s="83"/>
      <c r="X933" s="83"/>
      <c r="Y933" s="83"/>
      <c r="Z933" s="83"/>
      <c r="AA933" s="83"/>
      <c r="AB933" s="51"/>
      <c r="AC933" s="83"/>
      <c r="AD933" s="83"/>
      <c r="AE933" s="84"/>
      <c r="AF933" s="83"/>
      <c r="AG933" s="83"/>
      <c r="AH933" s="84"/>
      <c r="AI933" s="83"/>
      <c r="AJ933" s="83"/>
      <c r="AK933" s="84"/>
      <c r="AL933" s="83"/>
      <c r="AM933" s="83"/>
      <c r="AN933" s="84"/>
      <c r="AO933" s="83"/>
      <c r="AP933" s="83"/>
      <c r="AQ933" s="83"/>
      <c r="AR933" s="83"/>
    </row>
    <row r="934" spans="1:44" x14ac:dyDescent="0.25">
      <c r="A934" s="80"/>
      <c r="B934" s="80"/>
      <c r="C934" s="80"/>
      <c r="D934" s="80"/>
      <c r="E934" s="80"/>
      <c r="F934" s="80"/>
      <c r="G934" s="80"/>
      <c r="H934" s="80"/>
      <c r="I934" s="80"/>
      <c r="J934" s="80"/>
      <c r="K934" s="81"/>
      <c r="L934" s="80"/>
      <c r="M934" s="81"/>
      <c r="N934" s="81"/>
      <c r="O934" s="81"/>
      <c r="P934" s="82"/>
      <c r="Q934" s="82"/>
      <c r="R934" s="82"/>
      <c r="S934" s="81"/>
      <c r="T934" s="81"/>
      <c r="U934" s="80"/>
      <c r="V934" s="80"/>
      <c r="W934" s="83"/>
      <c r="X934" s="83"/>
      <c r="Y934" s="83"/>
      <c r="Z934" s="83"/>
      <c r="AA934" s="83"/>
      <c r="AB934" s="51"/>
      <c r="AC934" s="83"/>
      <c r="AD934" s="83"/>
      <c r="AE934" s="84"/>
      <c r="AF934" s="83"/>
      <c r="AG934" s="83"/>
      <c r="AH934" s="84"/>
      <c r="AI934" s="83"/>
      <c r="AJ934" s="83"/>
      <c r="AK934" s="84"/>
      <c r="AL934" s="83"/>
      <c r="AM934" s="83"/>
      <c r="AN934" s="84"/>
      <c r="AO934" s="83"/>
      <c r="AP934" s="83"/>
      <c r="AQ934" s="83"/>
      <c r="AR934" s="83"/>
    </row>
    <row r="935" spans="1:44" x14ac:dyDescent="0.25">
      <c r="A935" s="80"/>
      <c r="B935" s="80"/>
      <c r="C935" s="80"/>
      <c r="D935" s="80"/>
      <c r="E935" s="80"/>
      <c r="F935" s="80"/>
      <c r="G935" s="80"/>
      <c r="H935" s="80"/>
      <c r="I935" s="80"/>
      <c r="J935" s="80"/>
      <c r="K935" s="81"/>
      <c r="L935" s="80"/>
      <c r="M935" s="81"/>
      <c r="N935" s="81"/>
      <c r="O935" s="81"/>
      <c r="P935" s="82"/>
      <c r="Q935" s="82"/>
      <c r="R935" s="82"/>
      <c r="S935" s="81"/>
      <c r="T935" s="81"/>
      <c r="U935" s="80"/>
      <c r="V935" s="80"/>
      <c r="W935" s="83"/>
      <c r="X935" s="83"/>
      <c r="Y935" s="83"/>
      <c r="Z935" s="83"/>
      <c r="AA935" s="83"/>
      <c r="AB935" s="51"/>
      <c r="AC935" s="83"/>
      <c r="AD935" s="83"/>
      <c r="AE935" s="84"/>
      <c r="AF935" s="83"/>
      <c r="AG935" s="83"/>
      <c r="AH935" s="84"/>
      <c r="AI935" s="83"/>
      <c r="AJ935" s="83"/>
      <c r="AK935" s="84"/>
      <c r="AL935" s="83"/>
      <c r="AM935" s="83"/>
      <c r="AN935" s="84"/>
      <c r="AO935" s="83"/>
      <c r="AP935" s="83"/>
      <c r="AQ935" s="83"/>
      <c r="AR935" s="83"/>
    </row>
    <row r="936" spans="1:44" x14ac:dyDescent="0.25">
      <c r="A936" s="80"/>
      <c r="B936" s="80"/>
      <c r="C936" s="80"/>
      <c r="D936" s="80"/>
      <c r="E936" s="80"/>
      <c r="F936" s="80"/>
      <c r="G936" s="80"/>
      <c r="H936" s="80"/>
      <c r="I936" s="80"/>
      <c r="J936" s="80"/>
      <c r="K936" s="81"/>
      <c r="L936" s="80"/>
      <c r="M936" s="81"/>
      <c r="N936" s="81"/>
      <c r="O936" s="81"/>
      <c r="P936" s="82"/>
      <c r="Q936" s="82"/>
      <c r="R936" s="82"/>
      <c r="S936" s="81"/>
      <c r="T936" s="81"/>
      <c r="U936" s="80"/>
      <c r="V936" s="80"/>
      <c r="W936" s="83"/>
      <c r="X936" s="83"/>
      <c r="Y936" s="83"/>
      <c r="Z936" s="83"/>
      <c r="AA936" s="83"/>
      <c r="AB936" s="51"/>
      <c r="AC936" s="83"/>
      <c r="AD936" s="83"/>
      <c r="AE936" s="84"/>
      <c r="AF936" s="83"/>
      <c r="AG936" s="83"/>
      <c r="AH936" s="84"/>
      <c r="AI936" s="83"/>
      <c r="AJ936" s="83"/>
      <c r="AK936" s="84"/>
      <c r="AL936" s="83"/>
      <c r="AM936" s="83"/>
      <c r="AN936" s="84"/>
      <c r="AO936" s="83"/>
      <c r="AP936" s="83"/>
      <c r="AQ936" s="83"/>
      <c r="AR936" s="83"/>
    </row>
    <row r="937" spans="1:44" x14ac:dyDescent="0.25">
      <c r="A937" s="80"/>
      <c r="B937" s="80"/>
      <c r="C937" s="80"/>
      <c r="D937" s="80"/>
      <c r="E937" s="80"/>
      <c r="F937" s="80"/>
      <c r="G937" s="80"/>
      <c r="H937" s="80"/>
      <c r="I937" s="80"/>
      <c r="J937" s="80"/>
      <c r="K937" s="81"/>
      <c r="L937" s="80"/>
      <c r="M937" s="81"/>
      <c r="N937" s="81"/>
      <c r="O937" s="81"/>
      <c r="P937" s="82"/>
      <c r="Q937" s="82"/>
      <c r="R937" s="82"/>
      <c r="S937" s="81"/>
      <c r="T937" s="81"/>
      <c r="U937" s="80"/>
      <c r="V937" s="80"/>
      <c r="W937" s="83"/>
      <c r="X937" s="83"/>
      <c r="Y937" s="83"/>
      <c r="Z937" s="83"/>
      <c r="AA937" s="83"/>
      <c r="AB937" s="51"/>
      <c r="AC937" s="83"/>
      <c r="AD937" s="83"/>
      <c r="AE937" s="84"/>
      <c r="AF937" s="83"/>
      <c r="AG937" s="83"/>
      <c r="AH937" s="84"/>
      <c r="AI937" s="83"/>
      <c r="AJ937" s="83"/>
      <c r="AK937" s="84"/>
      <c r="AL937" s="83"/>
      <c r="AM937" s="83"/>
      <c r="AN937" s="84"/>
      <c r="AO937" s="83"/>
      <c r="AP937" s="83"/>
      <c r="AQ937" s="83"/>
      <c r="AR937" s="83"/>
    </row>
    <row r="938" spans="1:44" x14ac:dyDescent="0.25">
      <c r="A938" s="80"/>
      <c r="B938" s="80"/>
      <c r="C938" s="80"/>
      <c r="D938" s="80"/>
      <c r="E938" s="80"/>
      <c r="F938" s="80"/>
      <c r="G938" s="80"/>
      <c r="H938" s="80"/>
      <c r="I938" s="80"/>
      <c r="J938" s="80"/>
      <c r="K938" s="81"/>
      <c r="L938" s="80"/>
      <c r="M938" s="81"/>
      <c r="N938" s="81"/>
      <c r="O938" s="81"/>
      <c r="P938" s="82"/>
      <c r="Q938" s="82"/>
      <c r="R938" s="82"/>
      <c r="S938" s="81"/>
      <c r="T938" s="81"/>
      <c r="U938" s="80"/>
      <c r="V938" s="80"/>
      <c r="W938" s="83"/>
      <c r="X938" s="83"/>
      <c r="Y938" s="83"/>
      <c r="Z938" s="83"/>
      <c r="AA938" s="83"/>
      <c r="AB938" s="51"/>
      <c r="AC938" s="83"/>
      <c r="AD938" s="83"/>
      <c r="AE938" s="84"/>
      <c r="AF938" s="83"/>
      <c r="AG938" s="83"/>
      <c r="AH938" s="84"/>
      <c r="AI938" s="83"/>
      <c r="AJ938" s="83"/>
      <c r="AK938" s="84"/>
      <c r="AL938" s="83"/>
      <c r="AM938" s="83"/>
      <c r="AN938" s="84"/>
      <c r="AO938" s="83"/>
      <c r="AP938" s="83"/>
      <c r="AQ938" s="83"/>
      <c r="AR938" s="83"/>
    </row>
    <row r="939" spans="1:44" x14ac:dyDescent="0.25">
      <c r="A939" s="80"/>
      <c r="B939" s="80"/>
      <c r="C939" s="80"/>
      <c r="D939" s="80"/>
      <c r="E939" s="80"/>
      <c r="F939" s="80"/>
      <c r="G939" s="80"/>
      <c r="H939" s="80"/>
      <c r="I939" s="80"/>
      <c r="J939" s="80"/>
      <c r="K939" s="81"/>
      <c r="L939" s="80"/>
      <c r="M939" s="81"/>
      <c r="N939" s="81"/>
      <c r="O939" s="81"/>
      <c r="P939" s="82"/>
      <c r="Q939" s="82"/>
      <c r="R939" s="82"/>
      <c r="S939" s="81"/>
      <c r="T939" s="81"/>
      <c r="U939" s="80"/>
      <c r="V939" s="80"/>
      <c r="W939" s="83"/>
      <c r="X939" s="83"/>
      <c r="Y939" s="83"/>
      <c r="Z939" s="83"/>
      <c r="AA939" s="83"/>
      <c r="AB939" s="51"/>
      <c r="AC939" s="83"/>
      <c r="AD939" s="83"/>
      <c r="AE939" s="84"/>
      <c r="AF939" s="83"/>
      <c r="AG939" s="83"/>
      <c r="AH939" s="84"/>
      <c r="AI939" s="83"/>
      <c r="AJ939" s="83"/>
      <c r="AK939" s="84"/>
      <c r="AL939" s="83"/>
      <c r="AM939" s="83"/>
      <c r="AN939" s="84"/>
      <c r="AO939" s="83"/>
      <c r="AP939" s="83"/>
      <c r="AQ939" s="83"/>
      <c r="AR939" s="83"/>
    </row>
    <row r="940" spans="1:44" x14ac:dyDescent="0.25">
      <c r="A940" s="80"/>
      <c r="B940" s="80"/>
      <c r="C940" s="80"/>
      <c r="D940" s="80"/>
      <c r="E940" s="80"/>
      <c r="F940" s="80"/>
      <c r="G940" s="80"/>
      <c r="H940" s="80"/>
      <c r="I940" s="80"/>
      <c r="J940" s="80"/>
      <c r="K940" s="81"/>
      <c r="L940" s="80"/>
      <c r="M940" s="81"/>
      <c r="N940" s="81"/>
      <c r="O940" s="81"/>
      <c r="P940" s="82"/>
      <c r="Q940" s="82"/>
      <c r="R940" s="82"/>
      <c r="S940" s="81"/>
      <c r="T940" s="81"/>
      <c r="U940" s="80"/>
      <c r="V940" s="80"/>
      <c r="W940" s="83"/>
      <c r="X940" s="83"/>
      <c r="Y940" s="83"/>
      <c r="Z940" s="83"/>
      <c r="AA940" s="83"/>
      <c r="AB940" s="51"/>
      <c r="AC940" s="83"/>
      <c r="AD940" s="83"/>
      <c r="AE940" s="84"/>
      <c r="AF940" s="83"/>
      <c r="AG940" s="83"/>
      <c r="AH940" s="84"/>
      <c r="AI940" s="83"/>
      <c r="AJ940" s="83"/>
      <c r="AK940" s="84"/>
      <c r="AL940" s="83"/>
      <c r="AM940" s="83"/>
      <c r="AN940" s="84"/>
      <c r="AO940" s="83"/>
      <c r="AP940" s="83"/>
      <c r="AQ940" s="83"/>
      <c r="AR940" s="83"/>
    </row>
    <row r="941" spans="1:44" x14ac:dyDescent="0.25">
      <c r="A941" s="80"/>
      <c r="B941" s="80"/>
      <c r="C941" s="80"/>
      <c r="D941" s="80"/>
      <c r="E941" s="80"/>
      <c r="F941" s="80"/>
      <c r="G941" s="80"/>
      <c r="H941" s="80"/>
      <c r="I941" s="80"/>
      <c r="J941" s="80"/>
      <c r="K941" s="81"/>
      <c r="L941" s="80"/>
      <c r="M941" s="81"/>
      <c r="N941" s="81"/>
      <c r="O941" s="81"/>
      <c r="P941" s="82"/>
      <c r="Q941" s="82"/>
      <c r="R941" s="82"/>
      <c r="S941" s="81"/>
      <c r="T941" s="81"/>
      <c r="U941" s="80"/>
      <c r="V941" s="80"/>
      <c r="W941" s="83"/>
      <c r="X941" s="83"/>
      <c r="Y941" s="83"/>
      <c r="Z941" s="83"/>
      <c r="AA941" s="83"/>
      <c r="AB941" s="51"/>
      <c r="AC941" s="83"/>
      <c r="AD941" s="83"/>
      <c r="AE941" s="84"/>
      <c r="AF941" s="83"/>
      <c r="AG941" s="83"/>
      <c r="AH941" s="84"/>
      <c r="AI941" s="83"/>
      <c r="AJ941" s="83"/>
      <c r="AK941" s="84"/>
      <c r="AL941" s="83"/>
      <c r="AM941" s="83"/>
      <c r="AN941" s="84"/>
      <c r="AO941" s="83"/>
      <c r="AP941" s="83"/>
      <c r="AQ941" s="83"/>
      <c r="AR941" s="83"/>
    </row>
    <row r="942" spans="1:44" x14ac:dyDescent="0.25">
      <c r="A942" s="80"/>
      <c r="B942" s="80"/>
      <c r="C942" s="80"/>
      <c r="D942" s="80"/>
      <c r="E942" s="80"/>
      <c r="F942" s="80"/>
      <c r="G942" s="80"/>
      <c r="H942" s="80"/>
      <c r="I942" s="80"/>
      <c r="J942" s="80"/>
      <c r="K942" s="81"/>
      <c r="L942" s="80"/>
      <c r="M942" s="81"/>
      <c r="N942" s="81"/>
      <c r="O942" s="81"/>
      <c r="P942" s="82"/>
      <c r="Q942" s="82"/>
      <c r="R942" s="82"/>
      <c r="S942" s="81"/>
      <c r="T942" s="81"/>
      <c r="U942" s="80"/>
      <c r="V942" s="80"/>
      <c r="W942" s="83"/>
      <c r="X942" s="83"/>
      <c r="Y942" s="83"/>
      <c r="Z942" s="83"/>
      <c r="AA942" s="83"/>
      <c r="AB942" s="51"/>
      <c r="AC942" s="83"/>
      <c r="AD942" s="83"/>
      <c r="AE942" s="84"/>
      <c r="AF942" s="83"/>
      <c r="AG942" s="83"/>
      <c r="AH942" s="84"/>
      <c r="AI942" s="83"/>
      <c r="AJ942" s="83"/>
      <c r="AK942" s="84"/>
      <c r="AL942" s="83"/>
      <c r="AM942" s="83"/>
      <c r="AN942" s="84"/>
      <c r="AO942" s="83"/>
      <c r="AP942" s="83"/>
      <c r="AQ942" s="83"/>
      <c r="AR942" s="83"/>
    </row>
    <row r="943" spans="1:44" x14ac:dyDescent="0.25">
      <c r="A943" s="80"/>
      <c r="B943" s="80"/>
      <c r="C943" s="80"/>
      <c r="D943" s="80"/>
      <c r="E943" s="80"/>
      <c r="F943" s="80"/>
      <c r="G943" s="80"/>
      <c r="H943" s="80"/>
      <c r="I943" s="80"/>
      <c r="J943" s="80"/>
      <c r="K943" s="81"/>
      <c r="L943" s="80"/>
      <c r="M943" s="81"/>
      <c r="N943" s="81"/>
      <c r="O943" s="81"/>
      <c r="P943" s="82"/>
      <c r="Q943" s="82"/>
      <c r="R943" s="82"/>
      <c r="S943" s="81"/>
      <c r="T943" s="81"/>
      <c r="U943" s="80"/>
      <c r="V943" s="80"/>
      <c r="W943" s="83"/>
      <c r="X943" s="83"/>
      <c r="Y943" s="83"/>
      <c r="Z943" s="83"/>
      <c r="AA943" s="83"/>
      <c r="AB943" s="51"/>
      <c r="AC943" s="83"/>
      <c r="AD943" s="83"/>
      <c r="AE943" s="84"/>
      <c r="AF943" s="83"/>
      <c r="AG943" s="83"/>
      <c r="AH943" s="84"/>
      <c r="AI943" s="83"/>
      <c r="AJ943" s="83"/>
      <c r="AK943" s="84"/>
      <c r="AL943" s="83"/>
      <c r="AM943" s="83"/>
      <c r="AN943" s="84"/>
      <c r="AO943" s="83"/>
      <c r="AP943" s="83"/>
      <c r="AQ943" s="83"/>
      <c r="AR943" s="83"/>
    </row>
    <row r="944" spans="1:44" x14ac:dyDescent="0.25">
      <c r="A944" s="80"/>
      <c r="B944" s="80"/>
      <c r="C944" s="80"/>
      <c r="D944" s="80"/>
      <c r="E944" s="80"/>
      <c r="F944" s="80"/>
      <c r="G944" s="80"/>
      <c r="H944" s="80"/>
      <c r="I944" s="80"/>
      <c r="J944" s="80"/>
      <c r="K944" s="81"/>
      <c r="L944" s="80"/>
      <c r="M944" s="81"/>
      <c r="N944" s="81"/>
      <c r="O944" s="81"/>
      <c r="P944" s="82"/>
      <c r="Q944" s="82"/>
      <c r="R944" s="82"/>
      <c r="S944" s="81"/>
      <c r="T944" s="81"/>
      <c r="U944" s="80"/>
      <c r="V944" s="80"/>
      <c r="W944" s="83"/>
      <c r="X944" s="83"/>
      <c r="Y944" s="83"/>
      <c r="Z944" s="83"/>
      <c r="AA944" s="83"/>
      <c r="AB944" s="51"/>
      <c r="AC944" s="83"/>
      <c r="AD944" s="83"/>
      <c r="AE944" s="84"/>
      <c r="AF944" s="83"/>
      <c r="AG944" s="83"/>
      <c r="AH944" s="84"/>
      <c r="AI944" s="83"/>
      <c r="AJ944" s="83"/>
      <c r="AK944" s="84"/>
      <c r="AL944" s="83"/>
      <c r="AM944" s="83"/>
      <c r="AN944" s="84"/>
      <c r="AO944" s="83"/>
      <c r="AP944" s="83"/>
      <c r="AQ944" s="83"/>
      <c r="AR944" s="83"/>
    </row>
    <row r="945" spans="1:44" x14ac:dyDescent="0.25">
      <c r="A945" s="80"/>
      <c r="B945" s="80"/>
      <c r="C945" s="80"/>
      <c r="D945" s="80"/>
      <c r="E945" s="80"/>
      <c r="F945" s="80"/>
      <c r="G945" s="80"/>
      <c r="H945" s="80"/>
      <c r="I945" s="80"/>
      <c r="J945" s="80"/>
      <c r="K945" s="81"/>
      <c r="L945" s="80"/>
      <c r="M945" s="81"/>
      <c r="N945" s="81"/>
      <c r="O945" s="81"/>
      <c r="P945" s="82"/>
      <c r="Q945" s="82"/>
      <c r="R945" s="82"/>
      <c r="S945" s="81"/>
      <c r="T945" s="81"/>
      <c r="U945" s="80"/>
      <c r="V945" s="80"/>
      <c r="W945" s="83"/>
      <c r="X945" s="83"/>
      <c r="Y945" s="83"/>
      <c r="Z945" s="83"/>
      <c r="AA945" s="83"/>
      <c r="AB945" s="51"/>
      <c r="AC945" s="83"/>
      <c r="AD945" s="83"/>
      <c r="AE945" s="84"/>
      <c r="AF945" s="83"/>
      <c r="AG945" s="83"/>
      <c r="AH945" s="84"/>
      <c r="AI945" s="83"/>
      <c r="AJ945" s="83"/>
      <c r="AK945" s="84"/>
      <c r="AL945" s="83"/>
      <c r="AM945" s="83"/>
      <c r="AN945" s="84"/>
      <c r="AO945" s="83"/>
      <c r="AP945" s="83"/>
      <c r="AQ945" s="83"/>
      <c r="AR945" s="83"/>
    </row>
    <row r="946" spans="1:44" x14ac:dyDescent="0.25">
      <c r="A946" s="80"/>
      <c r="B946" s="80"/>
      <c r="C946" s="80"/>
      <c r="D946" s="80"/>
      <c r="E946" s="80"/>
      <c r="F946" s="80"/>
      <c r="G946" s="80"/>
      <c r="H946" s="80"/>
      <c r="I946" s="80"/>
      <c r="J946" s="80"/>
      <c r="K946" s="81"/>
      <c r="L946" s="80"/>
      <c r="M946" s="81"/>
      <c r="N946" s="81"/>
      <c r="O946" s="81"/>
      <c r="P946" s="82"/>
      <c r="Q946" s="82"/>
      <c r="R946" s="82"/>
      <c r="S946" s="81"/>
      <c r="T946" s="81"/>
      <c r="U946" s="80"/>
      <c r="V946" s="80"/>
      <c r="W946" s="83"/>
      <c r="X946" s="83"/>
      <c r="Y946" s="83"/>
      <c r="Z946" s="83"/>
      <c r="AA946" s="83"/>
      <c r="AB946" s="51"/>
      <c r="AC946" s="83"/>
      <c r="AD946" s="83"/>
      <c r="AE946" s="84"/>
      <c r="AF946" s="83"/>
      <c r="AG946" s="83"/>
      <c r="AH946" s="84"/>
      <c r="AI946" s="83"/>
      <c r="AJ946" s="83"/>
      <c r="AK946" s="84"/>
      <c r="AL946" s="83"/>
      <c r="AM946" s="83"/>
      <c r="AN946" s="84"/>
      <c r="AO946" s="83"/>
      <c r="AP946" s="83"/>
      <c r="AQ946" s="83"/>
      <c r="AR946" s="83"/>
    </row>
    <row r="947" spans="1:44" x14ac:dyDescent="0.25">
      <c r="A947" s="80"/>
      <c r="B947" s="80"/>
      <c r="C947" s="80"/>
      <c r="D947" s="80"/>
      <c r="E947" s="80"/>
      <c r="F947" s="80"/>
      <c r="G947" s="80"/>
      <c r="H947" s="80"/>
      <c r="I947" s="80"/>
      <c r="J947" s="80"/>
      <c r="K947" s="81"/>
      <c r="L947" s="80"/>
      <c r="M947" s="81"/>
      <c r="N947" s="81"/>
      <c r="O947" s="81"/>
      <c r="P947" s="82"/>
      <c r="Q947" s="82"/>
      <c r="R947" s="82"/>
      <c r="S947" s="81"/>
      <c r="T947" s="81"/>
      <c r="U947" s="80"/>
      <c r="V947" s="80"/>
      <c r="W947" s="83"/>
      <c r="X947" s="83"/>
      <c r="Y947" s="83"/>
      <c r="Z947" s="83"/>
      <c r="AA947" s="83"/>
      <c r="AB947" s="51"/>
      <c r="AC947" s="83"/>
      <c r="AD947" s="83"/>
      <c r="AE947" s="84"/>
      <c r="AF947" s="83"/>
      <c r="AG947" s="83"/>
      <c r="AH947" s="84"/>
      <c r="AI947" s="83"/>
      <c r="AJ947" s="83"/>
      <c r="AK947" s="84"/>
      <c r="AL947" s="83"/>
      <c r="AM947" s="83"/>
      <c r="AN947" s="84"/>
      <c r="AO947" s="83"/>
      <c r="AP947" s="83"/>
      <c r="AQ947" s="83"/>
      <c r="AR947" s="83"/>
    </row>
    <row r="948" spans="1:44" x14ac:dyDescent="0.25">
      <c r="A948" s="80"/>
      <c r="B948" s="80"/>
      <c r="C948" s="80"/>
      <c r="D948" s="80"/>
      <c r="E948" s="80"/>
      <c r="F948" s="80"/>
      <c r="G948" s="80"/>
      <c r="H948" s="80"/>
      <c r="I948" s="80"/>
      <c r="J948" s="80"/>
      <c r="K948" s="81"/>
      <c r="L948" s="80"/>
      <c r="M948" s="81"/>
      <c r="N948" s="81"/>
      <c r="O948" s="81"/>
      <c r="P948" s="82"/>
      <c r="Q948" s="82"/>
      <c r="R948" s="82"/>
      <c r="S948" s="81"/>
      <c r="T948" s="81"/>
      <c r="U948" s="80"/>
      <c r="V948" s="80"/>
      <c r="W948" s="83"/>
      <c r="X948" s="83"/>
      <c r="Y948" s="83"/>
      <c r="Z948" s="83"/>
      <c r="AA948" s="83"/>
      <c r="AB948" s="51"/>
      <c r="AC948" s="83"/>
      <c r="AD948" s="83"/>
      <c r="AE948" s="84"/>
      <c r="AF948" s="83"/>
      <c r="AG948" s="83"/>
      <c r="AH948" s="84"/>
      <c r="AI948" s="83"/>
      <c r="AJ948" s="83"/>
      <c r="AK948" s="84"/>
      <c r="AL948" s="83"/>
      <c r="AM948" s="83"/>
      <c r="AN948" s="84"/>
      <c r="AO948" s="83"/>
      <c r="AP948" s="83"/>
      <c r="AQ948" s="83"/>
      <c r="AR948" s="83"/>
    </row>
    <row r="949" spans="1:44" x14ac:dyDescent="0.25">
      <c r="A949" s="80"/>
      <c r="B949" s="80"/>
      <c r="C949" s="80"/>
      <c r="D949" s="80"/>
      <c r="E949" s="80"/>
      <c r="F949" s="80"/>
      <c r="G949" s="80"/>
      <c r="H949" s="80"/>
      <c r="I949" s="80"/>
      <c r="J949" s="80"/>
      <c r="K949" s="81"/>
      <c r="L949" s="80"/>
      <c r="M949" s="81"/>
      <c r="N949" s="81"/>
      <c r="O949" s="81"/>
      <c r="P949" s="82"/>
      <c r="Q949" s="82"/>
      <c r="R949" s="82"/>
      <c r="S949" s="81"/>
      <c r="T949" s="81"/>
      <c r="U949" s="80"/>
      <c r="V949" s="80"/>
      <c r="W949" s="83"/>
      <c r="X949" s="83"/>
      <c r="Y949" s="83"/>
      <c r="Z949" s="83"/>
      <c r="AA949" s="83"/>
      <c r="AB949" s="51"/>
      <c r="AC949" s="83"/>
      <c r="AD949" s="83"/>
      <c r="AE949" s="84"/>
      <c r="AF949" s="83"/>
      <c r="AG949" s="83"/>
      <c r="AH949" s="84"/>
      <c r="AI949" s="83"/>
      <c r="AJ949" s="83"/>
      <c r="AK949" s="84"/>
      <c r="AL949" s="83"/>
      <c r="AM949" s="83"/>
      <c r="AN949" s="84"/>
      <c r="AO949" s="83"/>
      <c r="AP949" s="83"/>
      <c r="AQ949" s="83"/>
      <c r="AR949" s="83"/>
    </row>
    <row r="950" spans="1:44" x14ac:dyDescent="0.25">
      <c r="A950" s="80"/>
      <c r="B950" s="80"/>
      <c r="C950" s="80"/>
      <c r="D950" s="80"/>
      <c r="E950" s="80"/>
      <c r="F950" s="80"/>
      <c r="G950" s="80"/>
      <c r="H950" s="80"/>
      <c r="I950" s="80"/>
      <c r="J950" s="80"/>
      <c r="K950" s="81"/>
      <c r="L950" s="80"/>
      <c r="M950" s="81"/>
      <c r="N950" s="81"/>
      <c r="O950" s="81"/>
      <c r="P950" s="82"/>
      <c r="Q950" s="82"/>
      <c r="R950" s="82"/>
      <c r="S950" s="81"/>
      <c r="T950" s="81"/>
      <c r="U950" s="80"/>
      <c r="V950" s="80"/>
      <c r="W950" s="83"/>
      <c r="X950" s="83"/>
      <c r="Y950" s="83"/>
      <c r="Z950" s="83"/>
      <c r="AA950" s="83"/>
      <c r="AB950" s="51"/>
      <c r="AC950" s="83"/>
      <c r="AD950" s="83"/>
      <c r="AE950" s="84"/>
      <c r="AF950" s="83"/>
      <c r="AG950" s="83"/>
      <c r="AH950" s="84"/>
      <c r="AI950" s="83"/>
      <c r="AJ950" s="83"/>
      <c r="AK950" s="84"/>
      <c r="AL950" s="83"/>
      <c r="AM950" s="83"/>
      <c r="AN950" s="84"/>
      <c r="AO950" s="83"/>
      <c r="AP950" s="83"/>
      <c r="AQ950" s="83"/>
      <c r="AR950" s="83"/>
    </row>
    <row r="951" spans="1:44" x14ac:dyDescent="0.25">
      <c r="A951" s="80"/>
      <c r="B951" s="80"/>
      <c r="C951" s="80"/>
      <c r="D951" s="80"/>
      <c r="E951" s="80"/>
      <c r="F951" s="80"/>
      <c r="G951" s="80"/>
      <c r="H951" s="80"/>
      <c r="I951" s="80"/>
      <c r="J951" s="80"/>
      <c r="K951" s="81"/>
      <c r="L951" s="80"/>
      <c r="M951" s="81"/>
      <c r="N951" s="81"/>
      <c r="O951" s="81"/>
      <c r="P951" s="82"/>
      <c r="Q951" s="82"/>
      <c r="R951" s="82"/>
      <c r="S951" s="81"/>
      <c r="T951" s="81"/>
      <c r="U951" s="80"/>
      <c r="V951" s="80"/>
      <c r="W951" s="83"/>
      <c r="X951" s="83"/>
      <c r="Y951" s="83"/>
      <c r="Z951" s="83"/>
      <c r="AA951" s="83"/>
      <c r="AB951" s="51"/>
      <c r="AC951" s="83"/>
      <c r="AD951" s="83"/>
      <c r="AE951" s="84"/>
      <c r="AF951" s="83"/>
      <c r="AG951" s="83"/>
      <c r="AH951" s="84"/>
      <c r="AI951" s="83"/>
      <c r="AJ951" s="83"/>
      <c r="AK951" s="84"/>
      <c r="AL951" s="83"/>
      <c r="AM951" s="83"/>
      <c r="AN951" s="84"/>
      <c r="AO951" s="83"/>
      <c r="AP951" s="83"/>
      <c r="AQ951" s="83"/>
      <c r="AR951" s="83"/>
    </row>
    <row r="952" spans="1:44" x14ac:dyDescent="0.25">
      <c r="A952" s="80"/>
      <c r="B952" s="80"/>
      <c r="C952" s="80"/>
      <c r="D952" s="80"/>
      <c r="E952" s="80"/>
      <c r="F952" s="80"/>
      <c r="G952" s="80"/>
      <c r="H952" s="80"/>
      <c r="I952" s="80"/>
      <c r="J952" s="80"/>
      <c r="K952" s="81"/>
      <c r="L952" s="80"/>
      <c r="M952" s="81"/>
      <c r="N952" s="81"/>
      <c r="O952" s="81"/>
      <c r="P952" s="82"/>
      <c r="Q952" s="82"/>
      <c r="R952" s="82"/>
      <c r="S952" s="81"/>
      <c r="T952" s="81"/>
      <c r="U952" s="80"/>
      <c r="V952" s="80"/>
      <c r="W952" s="83"/>
      <c r="X952" s="83"/>
      <c r="Y952" s="83"/>
      <c r="Z952" s="83"/>
      <c r="AA952" s="83"/>
      <c r="AB952" s="51"/>
      <c r="AC952" s="83"/>
      <c r="AD952" s="83"/>
      <c r="AE952" s="84"/>
      <c r="AF952" s="83"/>
      <c r="AG952" s="83"/>
      <c r="AH952" s="84"/>
      <c r="AI952" s="83"/>
      <c r="AJ952" s="83"/>
      <c r="AK952" s="84"/>
      <c r="AL952" s="83"/>
      <c r="AM952" s="83"/>
      <c r="AN952" s="84"/>
      <c r="AO952" s="83"/>
      <c r="AP952" s="83"/>
      <c r="AQ952" s="83"/>
      <c r="AR952" s="83"/>
    </row>
    <row r="953" spans="1:44" x14ac:dyDescent="0.25">
      <c r="A953" s="80"/>
      <c r="B953" s="80"/>
      <c r="C953" s="80"/>
      <c r="D953" s="80"/>
      <c r="E953" s="80"/>
      <c r="F953" s="80"/>
      <c r="G953" s="80"/>
      <c r="H953" s="80"/>
      <c r="I953" s="80"/>
      <c r="J953" s="80"/>
      <c r="K953" s="81"/>
      <c r="L953" s="80"/>
      <c r="M953" s="81"/>
      <c r="N953" s="81"/>
      <c r="O953" s="81"/>
      <c r="P953" s="82"/>
      <c r="Q953" s="82"/>
      <c r="R953" s="82"/>
      <c r="S953" s="81"/>
      <c r="T953" s="81"/>
      <c r="U953" s="80"/>
      <c r="V953" s="80"/>
      <c r="W953" s="83"/>
      <c r="X953" s="83"/>
      <c r="Y953" s="83"/>
      <c r="Z953" s="83"/>
      <c r="AA953" s="83"/>
      <c r="AB953" s="51"/>
      <c r="AC953" s="83"/>
      <c r="AD953" s="83"/>
      <c r="AE953" s="84"/>
      <c r="AF953" s="83"/>
      <c r="AG953" s="83"/>
      <c r="AH953" s="84"/>
      <c r="AI953" s="83"/>
      <c r="AJ953" s="83"/>
      <c r="AK953" s="84"/>
      <c r="AL953" s="83"/>
      <c r="AM953" s="83"/>
      <c r="AN953" s="84"/>
      <c r="AO953" s="83"/>
      <c r="AP953" s="83"/>
      <c r="AQ953" s="83"/>
      <c r="AR953" s="83"/>
    </row>
    <row r="954" spans="1:44" x14ac:dyDescent="0.25">
      <c r="A954" s="80"/>
      <c r="B954" s="80"/>
      <c r="C954" s="80"/>
      <c r="D954" s="80"/>
      <c r="E954" s="80"/>
      <c r="F954" s="80"/>
      <c r="G954" s="80"/>
      <c r="H954" s="80"/>
      <c r="I954" s="80"/>
      <c r="J954" s="80"/>
      <c r="K954" s="81"/>
      <c r="L954" s="80"/>
      <c r="M954" s="81"/>
      <c r="N954" s="81"/>
      <c r="O954" s="81"/>
      <c r="P954" s="82"/>
      <c r="Q954" s="82"/>
      <c r="R954" s="82"/>
      <c r="S954" s="81"/>
      <c r="T954" s="81"/>
      <c r="U954" s="80"/>
      <c r="V954" s="80"/>
      <c r="W954" s="83"/>
      <c r="X954" s="83"/>
      <c r="Y954" s="83"/>
      <c r="Z954" s="83"/>
      <c r="AA954" s="83"/>
      <c r="AB954" s="51"/>
      <c r="AC954" s="83"/>
      <c r="AD954" s="83"/>
      <c r="AE954" s="84"/>
      <c r="AF954" s="83"/>
      <c r="AG954" s="83"/>
      <c r="AH954" s="84"/>
      <c r="AI954" s="83"/>
      <c r="AJ954" s="83"/>
      <c r="AK954" s="84"/>
      <c r="AL954" s="83"/>
      <c r="AM954" s="83"/>
      <c r="AN954" s="84"/>
      <c r="AO954" s="83"/>
      <c r="AP954" s="83"/>
      <c r="AQ954" s="83"/>
      <c r="AR954" s="83"/>
    </row>
    <row r="955" spans="1:44" x14ac:dyDescent="0.25">
      <c r="A955" s="80"/>
      <c r="B955" s="80"/>
      <c r="C955" s="80"/>
      <c r="D955" s="80"/>
      <c r="E955" s="80"/>
      <c r="F955" s="80"/>
      <c r="G955" s="80"/>
      <c r="H955" s="80"/>
      <c r="I955" s="80"/>
      <c r="J955" s="80"/>
      <c r="K955" s="81"/>
      <c r="L955" s="80"/>
      <c r="M955" s="81"/>
      <c r="N955" s="81"/>
      <c r="O955" s="81"/>
      <c r="P955" s="82"/>
      <c r="Q955" s="82"/>
      <c r="R955" s="82"/>
      <c r="S955" s="81"/>
      <c r="T955" s="81"/>
      <c r="U955" s="80"/>
      <c r="V955" s="80"/>
      <c r="W955" s="83"/>
      <c r="X955" s="83"/>
      <c r="Y955" s="83"/>
      <c r="Z955" s="83"/>
      <c r="AA955" s="83"/>
      <c r="AB955" s="51"/>
      <c r="AC955" s="83"/>
      <c r="AD955" s="83"/>
      <c r="AE955" s="84"/>
      <c r="AF955" s="83"/>
      <c r="AG955" s="83"/>
      <c r="AH955" s="84"/>
      <c r="AI955" s="83"/>
      <c r="AJ955" s="83"/>
      <c r="AK955" s="84"/>
      <c r="AL955" s="83"/>
      <c r="AM955" s="83"/>
      <c r="AN955" s="84"/>
      <c r="AO955" s="83"/>
      <c r="AP955" s="83"/>
      <c r="AQ955" s="83"/>
      <c r="AR955" s="83"/>
    </row>
    <row r="956" spans="1:44" x14ac:dyDescent="0.25">
      <c r="A956" s="80"/>
      <c r="B956" s="80"/>
      <c r="C956" s="80"/>
      <c r="D956" s="80"/>
      <c r="E956" s="80"/>
      <c r="F956" s="80"/>
      <c r="G956" s="80"/>
      <c r="H956" s="80"/>
      <c r="I956" s="80"/>
      <c r="J956" s="80"/>
      <c r="K956" s="81"/>
      <c r="L956" s="80"/>
      <c r="M956" s="81"/>
      <c r="N956" s="81"/>
      <c r="O956" s="81"/>
      <c r="P956" s="82"/>
      <c r="Q956" s="82"/>
      <c r="R956" s="82"/>
      <c r="S956" s="81"/>
      <c r="T956" s="81"/>
      <c r="U956" s="80"/>
      <c r="V956" s="80"/>
      <c r="W956" s="83"/>
      <c r="X956" s="83"/>
      <c r="Y956" s="83"/>
      <c r="Z956" s="83"/>
      <c r="AA956" s="83"/>
      <c r="AB956" s="51"/>
      <c r="AC956" s="83"/>
      <c r="AD956" s="83"/>
      <c r="AE956" s="84"/>
      <c r="AF956" s="83"/>
      <c r="AG956" s="83"/>
      <c r="AH956" s="84"/>
      <c r="AI956" s="83"/>
      <c r="AJ956" s="83"/>
      <c r="AK956" s="84"/>
      <c r="AL956" s="83"/>
      <c r="AM956" s="83"/>
      <c r="AN956" s="84"/>
      <c r="AO956" s="83"/>
      <c r="AP956" s="83"/>
      <c r="AQ956" s="83"/>
      <c r="AR956" s="83"/>
    </row>
    <row r="957" spans="1:44" x14ac:dyDescent="0.25">
      <c r="A957" s="80"/>
      <c r="B957" s="80"/>
      <c r="C957" s="80"/>
      <c r="D957" s="80"/>
      <c r="E957" s="80"/>
      <c r="F957" s="80"/>
      <c r="G957" s="80"/>
      <c r="H957" s="80"/>
      <c r="I957" s="80"/>
      <c r="J957" s="80"/>
      <c r="K957" s="81"/>
      <c r="L957" s="80"/>
      <c r="M957" s="81"/>
      <c r="N957" s="81"/>
      <c r="O957" s="81"/>
      <c r="P957" s="82"/>
      <c r="Q957" s="82"/>
      <c r="R957" s="82"/>
      <c r="S957" s="81"/>
      <c r="T957" s="81"/>
      <c r="U957" s="80"/>
      <c r="V957" s="80"/>
      <c r="W957" s="83"/>
      <c r="X957" s="83"/>
      <c r="Y957" s="83"/>
      <c r="Z957" s="83"/>
      <c r="AA957" s="83"/>
      <c r="AB957" s="51"/>
      <c r="AC957" s="83"/>
      <c r="AD957" s="83"/>
      <c r="AE957" s="84"/>
      <c r="AF957" s="83"/>
      <c r="AG957" s="83"/>
      <c r="AH957" s="84"/>
      <c r="AI957" s="83"/>
      <c r="AJ957" s="83"/>
      <c r="AK957" s="84"/>
      <c r="AL957" s="83"/>
      <c r="AM957" s="83"/>
      <c r="AN957" s="84"/>
      <c r="AO957" s="83"/>
      <c r="AP957" s="83"/>
      <c r="AQ957" s="83"/>
      <c r="AR957" s="83"/>
    </row>
    <row r="958" spans="1:44" x14ac:dyDescent="0.25">
      <c r="A958" s="80"/>
      <c r="B958" s="80"/>
      <c r="C958" s="80"/>
      <c r="D958" s="80"/>
      <c r="E958" s="80"/>
      <c r="F958" s="80"/>
      <c r="G958" s="80"/>
      <c r="H958" s="80"/>
      <c r="I958" s="80"/>
      <c r="J958" s="80"/>
      <c r="K958" s="81"/>
      <c r="L958" s="80"/>
      <c r="M958" s="81"/>
      <c r="N958" s="81"/>
      <c r="O958" s="81"/>
      <c r="P958" s="82"/>
      <c r="Q958" s="82"/>
      <c r="R958" s="82"/>
      <c r="S958" s="81"/>
      <c r="T958" s="81"/>
      <c r="U958" s="80"/>
      <c r="V958" s="80"/>
      <c r="W958" s="83"/>
      <c r="X958" s="83"/>
      <c r="Y958" s="83"/>
      <c r="Z958" s="83"/>
      <c r="AA958" s="83"/>
      <c r="AB958" s="51"/>
      <c r="AC958" s="83"/>
      <c r="AD958" s="83"/>
      <c r="AE958" s="84"/>
      <c r="AF958" s="83"/>
      <c r="AG958" s="83"/>
      <c r="AH958" s="84"/>
      <c r="AI958" s="83"/>
      <c r="AJ958" s="83"/>
      <c r="AK958" s="84"/>
      <c r="AL958" s="83"/>
      <c r="AM958" s="83"/>
      <c r="AN958" s="84"/>
      <c r="AO958" s="83"/>
      <c r="AP958" s="83"/>
      <c r="AQ958" s="83"/>
      <c r="AR958" s="83"/>
    </row>
    <row r="959" spans="1:44" x14ac:dyDescent="0.25">
      <c r="A959" s="80"/>
      <c r="B959" s="80"/>
      <c r="C959" s="80"/>
      <c r="D959" s="80"/>
      <c r="E959" s="80"/>
      <c r="F959" s="80"/>
      <c r="G959" s="80"/>
      <c r="H959" s="80"/>
      <c r="I959" s="80"/>
      <c r="J959" s="80"/>
      <c r="K959" s="81"/>
      <c r="L959" s="80"/>
      <c r="M959" s="81"/>
      <c r="N959" s="81"/>
      <c r="O959" s="81"/>
      <c r="P959" s="82"/>
      <c r="Q959" s="82"/>
      <c r="R959" s="82"/>
      <c r="S959" s="81"/>
      <c r="T959" s="81"/>
      <c r="U959" s="80"/>
      <c r="V959" s="80"/>
      <c r="W959" s="83"/>
      <c r="X959" s="83"/>
      <c r="Y959" s="83"/>
      <c r="Z959" s="83"/>
      <c r="AA959" s="83"/>
      <c r="AB959" s="51"/>
      <c r="AC959" s="83"/>
      <c r="AD959" s="83"/>
      <c r="AE959" s="84"/>
      <c r="AF959" s="83"/>
      <c r="AG959" s="83"/>
      <c r="AH959" s="84"/>
      <c r="AI959" s="83"/>
      <c r="AJ959" s="83"/>
      <c r="AK959" s="84"/>
      <c r="AL959" s="83"/>
      <c r="AM959" s="83"/>
      <c r="AN959" s="84"/>
      <c r="AO959" s="83"/>
      <c r="AP959" s="83"/>
      <c r="AQ959" s="83"/>
      <c r="AR959" s="83"/>
    </row>
    <row r="960" spans="1:44" x14ac:dyDescent="0.25">
      <c r="A960" s="80"/>
      <c r="B960" s="80"/>
      <c r="C960" s="80"/>
      <c r="D960" s="80"/>
      <c r="E960" s="80"/>
      <c r="F960" s="80"/>
      <c r="G960" s="80"/>
      <c r="H960" s="80"/>
      <c r="I960" s="80"/>
      <c r="J960" s="80"/>
      <c r="K960" s="81"/>
      <c r="L960" s="80"/>
      <c r="M960" s="81"/>
      <c r="N960" s="81"/>
      <c r="O960" s="81"/>
      <c r="P960" s="82"/>
      <c r="Q960" s="82"/>
      <c r="R960" s="82"/>
      <c r="S960" s="81"/>
      <c r="T960" s="81"/>
      <c r="U960" s="80"/>
      <c r="V960" s="80"/>
      <c r="W960" s="83"/>
      <c r="X960" s="83"/>
      <c r="Y960" s="83"/>
      <c r="Z960" s="83"/>
      <c r="AA960" s="83"/>
      <c r="AB960" s="51"/>
      <c r="AC960" s="83"/>
      <c r="AD960" s="83"/>
      <c r="AE960" s="84"/>
      <c r="AF960" s="83"/>
      <c r="AG960" s="83"/>
      <c r="AH960" s="84"/>
      <c r="AI960" s="83"/>
      <c r="AJ960" s="83"/>
      <c r="AK960" s="84"/>
      <c r="AL960" s="83"/>
      <c r="AM960" s="83"/>
      <c r="AN960" s="84"/>
      <c r="AO960" s="83"/>
      <c r="AP960" s="83"/>
      <c r="AQ960" s="83"/>
      <c r="AR960" s="83"/>
    </row>
    <row r="961" spans="1:44" x14ac:dyDescent="0.25">
      <c r="A961" s="80"/>
      <c r="B961" s="80"/>
      <c r="C961" s="80"/>
      <c r="D961" s="80"/>
      <c r="E961" s="80"/>
      <c r="F961" s="80"/>
      <c r="G961" s="80"/>
      <c r="H961" s="80"/>
      <c r="I961" s="80"/>
      <c r="J961" s="80"/>
      <c r="K961" s="81"/>
      <c r="L961" s="80"/>
      <c r="M961" s="81"/>
      <c r="N961" s="81"/>
      <c r="O961" s="81"/>
      <c r="P961" s="82"/>
      <c r="Q961" s="82"/>
      <c r="R961" s="82"/>
      <c r="S961" s="81"/>
      <c r="T961" s="81"/>
      <c r="U961" s="80"/>
      <c r="V961" s="80"/>
      <c r="W961" s="83"/>
      <c r="X961" s="83"/>
      <c r="Y961" s="83"/>
      <c r="Z961" s="83"/>
      <c r="AA961" s="83"/>
      <c r="AB961" s="51"/>
      <c r="AC961" s="83"/>
      <c r="AD961" s="83"/>
      <c r="AE961" s="84"/>
      <c r="AF961" s="83"/>
      <c r="AG961" s="83"/>
      <c r="AH961" s="84"/>
      <c r="AI961" s="83"/>
      <c r="AJ961" s="83"/>
      <c r="AK961" s="84"/>
      <c r="AL961" s="83"/>
      <c r="AM961" s="83"/>
      <c r="AN961" s="84"/>
      <c r="AO961" s="83"/>
      <c r="AP961" s="83"/>
      <c r="AQ961" s="83"/>
      <c r="AR961" s="83"/>
    </row>
    <row r="962" spans="1:44" x14ac:dyDescent="0.25">
      <c r="A962" s="80"/>
      <c r="B962" s="80"/>
      <c r="C962" s="80"/>
      <c r="D962" s="80"/>
      <c r="E962" s="80"/>
      <c r="F962" s="80"/>
      <c r="G962" s="80"/>
      <c r="H962" s="80"/>
      <c r="I962" s="80"/>
      <c r="J962" s="80"/>
      <c r="K962" s="81"/>
      <c r="L962" s="80"/>
      <c r="M962" s="81"/>
      <c r="N962" s="81"/>
      <c r="O962" s="81"/>
      <c r="P962" s="82"/>
      <c r="Q962" s="82"/>
      <c r="R962" s="82"/>
      <c r="S962" s="81"/>
      <c r="T962" s="81"/>
      <c r="U962" s="80"/>
      <c r="V962" s="80"/>
      <c r="W962" s="83"/>
      <c r="X962" s="83"/>
      <c r="Y962" s="83"/>
      <c r="Z962" s="83"/>
      <c r="AA962" s="83"/>
      <c r="AB962" s="51"/>
      <c r="AC962" s="83"/>
      <c r="AD962" s="83"/>
      <c r="AE962" s="84"/>
      <c r="AF962" s="83"/>
      <c r="AG962" s="83"/>
      <c r="AH962" s="84"/>
      <c r="AI962" s="83"/>
      <c r="AJ962" s="83"/>
      <c r="AK962" s="84"/>
      <c r="AL962" s="83"/>
      <c r="AM962" s="83"/>
      <c r="AN962" s="84"/>
      <c r="AO962" s="83"/>
      <c r="AP962" s="83"/>
      <c r="AQ962" s="83"/>
      <c r="AR962" s="83"/>
    </row>
    <row r="963" spans="1:44" x14ac:dyDescent="0.25">
      <c r="A963" s="80"/>
      <c r="B963" s="80"/>
      <c r="C963" s="80"/>
      <c r="D963" s="80"/>
      <c r="E963" s="80"/>
      <c r="F963" s="80"/>
      <c r="G963" s="80"/>
      <c r="H963" s="80"/>
      <c r="I963" s="80"/>
      <c r="J963" s="80"/>
      <c r="K963" s="81"/>
      <c r="L963" s="80"/>
      <c r="M963" s="81"/>
      <c r="N963" s="81"/>
      <c r="O963" s="81"/>
      <c r="P963" s="82"/>
      <c r="Q963" s="82"/>
      <c r="R963" s="82"/>
      <c r="S963" s="81"/>
      <c r="T963" s="81"/>
      <c r="U963" s="80"/>
      <c r="V963" s="80"/>
      <c r="W963" s="83"/>
      <c r="X963" s="83"/>
      <c r="Y963" s="83"/>
      <c r="Z963" s="83"/>
      <c r="AA963" s="83"/>
      <c r="AB963" s="51"/>
      <c r="AC963" s="83"/>
      <c r="AD963" s="83"/>
      <c r="AE963" s="84"/>
      <c r="AF963" s="83"/>
      <c r="AG963" s="83"/>
      <c r="AH963" s="84"/>
      <c r="AI963" s="83"/>
      <c r="AJ963" s="83"/>
      <c r="AK963" s="84"/>
      <c r="AL963" s="83"/>
      <c r="AM963" s="83"/>
      <c r="AN963" s="84"/>
      <c r="AO963" s="83"/>
      <c r="AP963" s="83"/>
      <c r="AQ963" s="83"/>
      <c r="AR963" s="83"/>
    </row>
    <row r="964" spans="1:44" x14ac:dyDescent="0.25">
      <c r="A964" s="80"/>
      <c r="B964" s="80"/>
      <c r="C964" s="80"/>
      <c r="D964" s="80"/>
      <c r="E964" s="80"/>
      <c r="F964" s="80"/>
      <c r="G964" s="80"/>
      <c r="H964" s="80"/>
      <c r="I964" s="80"/>
      <c r="J964" s="80"/>
      <c r="K964" s="81"/>
      <c r="L964" s="80"/>
      <c r="M964" s="81"/>
      <c r="N964" s="81"/>
      <c r="O964" s="81"/>
      <c r="P964" s="82"/>
      <c r="Q964" s="82"/>
      <c r="R964" s="82"/>
      <c r="S964" s="81"/>
      <c r="T964" s="81"/>
      <c r="U964" s="80"/>
      <c r="V964" s="80"/>
      <c r="W964" s="83"/>
      <c r="X964" s="83"/>
      <c r="Y964" s="83"/>
      <c r="Z964" s="83"/>
      <c r="AA964" s="83"/>
      <c r="AB964" s="51"/>
      <c r="AC964" s="83"/>
      <c r="AD964" s="83"/>
      <c r="AE964" s="84"/>
      <c r="AF964" s="83"/>
      <c r="AG964" s="83"/>
      <c r="AH964" s="84"/>
      <c r="AI964" s="83"/>
      <c r="AJ964" s="83"/>
      <c r="AK964" s="84"/>
      <c r="AL964" s="83"/>
      <c r="AM964" s="83"/>
      <c r="AN964" s="84"/>
      <c r="AO964" s="83"/>
      <c r="AP964" s="83"/>
      <c r="AQ964" s="83"/>
      <c r="AR964" s="83"/>
    </row>
    <row r="965" spans="1:44" x14ac:dyDescent="0.25">
      <c r="A965" s="80"/>
      <c r="B965" s="80"/>
      <c r="C965" s="80"/>
      <c r="D965" s="80"/>
      <c r="E965" s="80"/>
      <c r="F965" s="80"/>
      <c r="G965" s="80"/>
      <c r="H965" s="80"/>
      <c r="I965" s="80"/>
      <c r="J965" s="80"/>
      <c r="K965" s="81"/>
      <c r="L965" s="80"/>
      <c r="M965" s="81"/>
      <c r="N965" s="81"/>
      <c r="O965" s="81"/>
      <c r="P965" s="82"/>
      <c r="Q965" s="82"/>
      <c r="R965" s="82"/>
      <c r="S965" s="81"/>
      <c r="T965" s="81"/>
      <c r="U965" s="80"/>
      <c r="V965" s="80"/>
      <c r="W965" s="83"/>
      <c r="X965" s="83"/>
      <c r="Y965" s="83"/>
      <c r="Z965" s="83"/>
      <c r="AA965" s="83"/>
      <c r="AB965" s="51"/>
      <c r="AC965" s="83"/>
      <c r="AD965" s="83"/>
      <c r="AE965" s="84"/>
      <c r="AF965" s="83"/>
      <c r="AG965" s="83"/>
      <c r="AH965" s="84"/>
      <c r="AI965" s="83"/>
      <c r="AJ965" s="83"/>
      <c r="AK965" s="84"/>
      <c r="AL965" s="83"/>
      <c r="AM965" s="83"/>
      <c r="AN965" s="84"/>
      <c r="AO965" s="83"/>
      <c r="AP965" s="83"/>
      <c r="AQ965" s="83"/>
      <c r="AR965" s="83"/>
    </row>
    <row r="966" spans="1:44" x14ac:dyDescent="0.25">
      <c r="A966" s="80"/>
      <c r="B966" s="80"/>
      <c r="C966" s="80"/>
      <c r="D966" s="80"/>
      <c r="E966" s="80"/>
      <c r="F966" s="80"/>
      <c r="G966" s="80"/>
      <c r="H966" s="80"/>
      <c r="I966" s="80"/>
      <c r="J966" s="80"/>
      <c r="K966" s="81"/>
      <c r="L966" s="80"/>
      <c r="M966" s="81"/>
      <c r="N966" s="81"/>
      <c r="O966" s="81"/>
      <c r="P966" s="82"/>
      <c r="Q966" s="82"/>
      <c r="R966" s="82"/>
      <c r="S966" s="81"/>
      <c r="T966" s="81"/>
      <c r="U966" s="80"/>
      <c r="V966" s="80"/>
      <c r="W966" s="83"/>
      <c r="X966" s="83"/>
      <c r="Y966" s="83"/>
      <c r="Z966" s="83"/>
      <c r="AA966" s="83"/>
      <c r="AB966" s="51"/>
      <c r="AC966" s="83"/>
      <c r="AD966" s="83"/>
      <c r="AE966" s="84"/>
      <c r="AF966" s="83"/>
      <c r="AG966" s="83"/>
      <c r="AH966" s="84"/>
      <c r="AI966" s="83"/>
      <c r="AJ966" s="83"/>
      <c r="AK966" s="84"/>
      <c r="AL966" s="83"/>
      <c r="AM966" s="83"/>
      <c r="AN966" s="84"/>
      <c r="AO966" s="83"/>
      <c r="AP966" s="83"/>
      <c r="AQ966" s="83"/>
      <c r="AR966" s="83"/>
    </row>
    <row r="967" spans="1:44" x14ac:dyDescent="0.25">
      <c r="A967" s="80"/>
      <c r="B967" s="80"/>
      <c r="C967" s="80"/>
      <c r="D967" s="80"/>
      <c r="E967" s="80"/>
      <c r="F967" s="80"/>
      <c r="G967" s="80"/>
      <c r="H967" s="80"/>
      <c r="I967" s="80"/>
      <c r="J967" s="80"/>
      <c r="K967" s="81"/>
      <c r="L967" s="80"/>
      <c r="M967" s="81"/>
      <c r="N967" s="81"/>
      <c r="O967" s="81"/>
      <c r="P967" s="82"/>
      <c r="Q967" s="82"/>
      <c r="R967" s="82"/>
      <c r="S967" s="81"/>
      <c r="T967" s="81"/>
      <c r="U967" s="80"/>
      <c r="V967" s="80"/>
      <c r="W967" s="83"/>
      <c r="X967" s="83"/>
      <c r="Y967" s="83"/>
      <c r="Z967" s="83"/>
      <c r="AA967" s="83"/>
      <c r="AB967" s="51"/>
      <c r="AC967" s="83"/>
      <c r="AD967" s="83"/>
      <c r="AE967" s="84"/>
      <c r="AF967" s="83"/>
      <c r="AG967" s="83"/>
      <c r="AH967" s="84"/>
      <c r="AI967" s="83"/>
      <c r="AJ967" s="83"/>
      <c r="AK967" s="84"/>
      <c r="AL967" s="83"/>
      <c r="AM967" s="83"/>
      <c r="AN967" s="84"/>
      <c r="AO967" s="83"/>
      <c r="AP967" s="83"/>
      <c r="AQ967" s="83"/>
      <c r="AR967" s="83"/>
    </row>
    <row r="968" spans="1:44" x14ac:dyDescent="0.25">
      <c r="A968" s="80"/>
      <c r="B968" s="80"/>
      <c r="C968" s="80"/>
      <c r="D968" s="80"/>
      <c r="E968" s="80"/>
      <c r="F968" s="80"/>
      <c r="G968" s="80"/>
      <c r="H968" s="80"/>
      <c r="I968" s="80"/>
      <c r="J968" s="80"/>
      <c r="K968" s="81"/>
      <c r="L968" s="80"/>
      <c r="M968" s="81"/>
      <c r="N968" s="81"/>
      <c r="O968" s="81"/>
      <c r="P968" s="82"/>
      <c r="Q968" s="82"/>
      <c r="R968" s="82"/>
      <c r="S968" s="81"/>
      <c r="T968" s="81"/>
      <c r="U968" s="80"/>
      <c r="V968" s="80"/>
      <c r="W968" s="83"/>
      <c r="X968" s="83"/>
      <c r="Y968" s="83"/>
      <c r="Z968" s="83"/>
      <c r="AA968" s="83"/>
      <c r="AB968" s="51"/>
      <c r="AC968" s="83"/>
      <c r="AD968" s="83"/>
      <c r="AE968" s="84"/>
      <c r="AF968" s="83"/>
      <c r="AG968" s="83"/>
      <c r="AH968" s="84"/>
      <c r="AI968" s="83"/>
      <c r="AJ968" s="83"/>
      <c r="AK968" s="84"/>
      <c r="AL968" s="83"/>
      <c r="AM968" s="83"/>
      <c r="AN968" s="84"/>
      <c r="AO968" s="83"/>
      <c r="AP968" s="83"/>
      <c r="AQ968" s="83"/>
      <c r="AR968" s="83"/>
    </row>
    <row r="969" spans="1:44" x14ac:dyDescent="0.25">
      <c r="A969" s="80"/>
      <c r="B969" s="80"/>
      <c r="C969" s="80"/>
      <c r="D969" s="80"/>
      <c r="E969" s="80"/>
      <c r="F969" s="80"/>
      <c r="G969" s="80"/>
      <c r="H969" s="80"/>
      <c r="I969" s="80"/>
      <c r="J969" s="80"/>
      <c r="K969" s="81"/>
      <c r="L969" s="80"/>
      <c r="M969" s="81"/>
      <c r="N969" s="81"/>
      <c r="O969" s="81"/>
      <c r="P969" s="82"/>
      <c r="Q969" s="82"/>
      <c r="R969" s="82"/>
      <c r="S969" s="81"/>
      <c r="T969" s="81"/>
      <c r="U969" s="80"/>
      <c r="V969" s="80"/>
      <c r="W969" s="83"/>
      <c r="X969" s="83"/>
      <c r="Y969" s="83"/>
      <c r="Z969" s="83"/>
      <c r="AA969" s="83"/>
      <c r="AB969" s="51"/>
      <c r="AC969" s="83"/>
      <c r="AD969" s="83"/>
      <c r="AE969" s="84"/>
      <c r="AF969" s="83"/>
      <c r="AG969" s="83"/>
      <c r="AH969" s="84"/>
      <c r="AI969" s="83"/>
      <c r="AJ969" s="83"/>
      <c r="AK969" s="84"/>
      <c r="AL969" s="83"/>
      <c r="AM969" s="83"/>
      <c r="AN969" s="84"/>
      <c r="AO969" s="83"/>
      <c r="AP969" s="83"/>
      <c r="AQ969" s="83"/>
      <c r="AR969" s="83"/>
    </row>
    <row r="970" spans="1:44" x14ac:dyDescent="0.25">
      <c r="A970" s="80"/>
      <c r="B970" s="80"/>
      <c r="C970" s="80"/>
      <c r="D970" s="80"/>
      <c r="E970" s="80"/>
      <c r="F970" s="80"/>
      <c r="G970" s="80"/>
      <c r="H970" s="80"/>
      <c r="I970" s="80"/>
      <c r="J970" s="80"/>
      <c r="K970" s="81"/>
      <c r="L970" s="80"/>
      <c r="M970" s="81"/>
      <c r="N970" s="81"/>
      <c r="O970" s="81"/>
      <c r="P970" s="82"/>
      <c r="Q970" s="82"/>
      <c r="R970" s="82"/>
      <c r="S970" s="81"/>
      <c r="T970" s="81"/>
      <c r="U970" s="80"/>
      <c r="V970" s="80"/>
      <c r="W970" s="83"/>
      <c r="X970" s="83"/>
      <c r="Y970" s="83"/>
      <c r="Z970" s="83"/>
      <c r="AA970" s="83"/>
      <c r="AB970" s="51"/>
      <c r="AC970" s="83"/>
      <c r="AD970" s="83"/>
      <c r="AE970" s="84"/>
      <c r="AF970" s="83"/>
      <c r="AG970" s="83"/>
      <c r="AH970" s="84"/>
      <c r="AI970" s="83"/>
      <c r="AJ970" s="83"/>
      <c r="AK970" s="84"/>
      <c r="AL970" s="83"/>
      <c r="AM970" s="83"/>
      <c r="AN970" s="84"/>
      <c r="AO970" s="83"/>
      <c r="AP970" s="83"/>
      <c r="AQ970" s="83"/>
      <c r="AR970" s="83"/>
    </row>
    <row r="971" spans="1:44" x14ac:dyDescent="0.25">
      <c r="A971" s="80"/>
      <c r="B971" s="80"/>
      <c r="C971" s="80"/>
      <c r="D971" s="80"/>
      <c r="E971" s="80"/>
      <c r="F971" s="80"/>
      <c r="G971" s="80"/>
      <c r="H971" s="80"/>
      <c r="I971" s="80"/>
      <c r="J971" s="80"/>
      <c r="K971" s="81"/>
      <c r="L971" s="80"/>
      <c r="M971" s="81"/>
      <c r="N971" s="81"/>
      <c r="O971" s="81"/>
      <c r="P971" s="82"/>
      <c r="Q971" s="82"/>
      <c r="R971" s="82"/>
      <c r="S971" s="81"/>
      <c r="T971" s="81"/>
      <c r="U971" s="80"/>
      <c r="V971" s="80"/>
      <c r="W971" s="83"/>
      <c r="X971" s="83"/>
      <c r="Y971" s="83"/>
      <c r="Z971" s="83"/>
      <c r="AA971" s="83"/>
      <c r="AB971" s="51"/>
      <c r="AC971" s="83"/>
      <c r="AD971" s="83"/>
      <c r="AE971" s="84"/>
      <c r="AF971" s="83"/>
      <c r="AG971" s="83"/>
      <c r="AH971" s="84"/>
      <c r="AI971" s="83"/>
      <c r="AJ971" s="83"/>
      <c r="AK971" s="84"/>
      <c r="AL971" s="83"/>
      <c r="AM971" s="83"/>
      <c r="AN971" s="84"/>
      <c r="AO971" s="83"/>
      <c r="AP971" s="83"/>
      <c r="AQ971" s="83"/>
      <c r="AR971" s="83"/>
    </row>
    <row r="972" spans="1:44" x14ac:dyDescent="0.25">
      <c r="A972" s="80"/>
      <c r="B972" s="80"/>
      <c r="C972" s="80"/>
      <c r="D972" s="80"/>
      <c r="E972" s="80"/>
      <c r="F972" s="80"/>
      <c r="G972" s="80"/>
      <c r="H972" s="80"/>
      <c r="I972" s="80"/>
      <c r="J972" s="80"/>
      <c r="K972" s="81"/>
      <c r="L972" s="80"/>
      <c r="M972" s="81"/>
      <c r="N972" s="81"/>
      <c r="O972" s="81"/>
      <c r="P972" s="82"/>
      <c r="Q972" s="82"/>
      <c r="R972" s="82"/>
      <c r="S972" s="81"/>
      <c r="T972" s="81"/>
      <c r="U972" s="80"/>
      <c r="V972" s="80"/>
      <c r="W972" s="83"/>
      <c r="X972" s="83"/>
      <c r="Y972" s="83"/>
      <c r="Z972" s="83"/>
      <c r="AA972" s="83"/>
      <c r="AB972" s="51"/>
      <c r="AC972" s="83"/>
      <c r="AD972" s="83"/>
      <c r="AE972" s="84"/>
      <c r="AF972" s="83"/>
      <c r="AG972" s="83"/>
      <c r="AH972" s="84"/>
      <c r="AI972" s="83"/>
      <c r="AJ972" s="83"/>
      <c r="AK972" s="84"/>
      <c r="AL972" s="83"/>
      <c r="AM972" s="83"/>
      <c r="AN972" s="84"/>
      <c r="AO972" s="83"/>
      <c r="AP972" s="83"/>
      <c r="AQ972" s="83"/>
      <c r="AR972" s="83"/>
    </row>
    <row r="973" spans="1:44" x14ac:dyDescent="0.25">
      <c r="A973" s="80"/>
      <c r="B973" s="80"/>
      <c r="C973" s="80"/>
      <c r="D973" s="80"/>
      <c r="E973" s="80"/>
      <c r="F973" s="80"/>
      <c r="G973" s="80"/>
      <c r="H973" s="80"/>
      <c r="I973" s="80"/>
      <c r="J973" s="80"/>
      <c r="K973" s="81"/>
      <c r="L973" s="80"/>
      <c r="M973" s="81"/>
      <c r="N973" s="81"/>
      <c r="O973" s="81"/>
      <c r="P973" s="82"/>
      <c r="Q973" s="82"/>
      <c r="R973" s="82"/>
      <c r="S973" s="81"/>
      <c r="T973" s="81"/>
      <c r="U973" s="80"/>
      <c r="V973" s="80"/>
      <c r="W973" s="83"/>
      <c r="X973" s="83"/>
      <c r="Y973" s="83"/>
      <c r="Z973" s="83"/>
      <c r="AA973" s="83"/>
      <c r="AB973" s="51"/>
      <c r="AC973" s="83"/>
      <c r="AD973" s="83"/>
      <c r="AE973" s="84"/>
      <c r="AF973" s="83"/>
      <c r="AG973" s="83"/>
      <c r="AH973" s="84"/>
      <c r="AI973" s="83"/>
      <c r="AJ973" s="83"/>
      <c r="AK973" s="84"/>
      <c r="AL973" s="83"/>
      <c r="AM973" s="83"/>
      <c r="AN973" s="84"/>
      <c r="AO973" s="83"/>
      <c r="AP973" s="83"/>
      <c r="AQ973" s="83"/>
      <c r="AR973" s="83"/>
    </row>
    <row r="974" spans="1:44" x14ac:dyDescent="0.25">
      <c r="A974" s="80"/>
      <c r="B974" s="80"/>
      <c r="C974" s="80"/>
      <c r="D974" s="80"/>
      <c r="E974" s="80"/>
      <c r="F974" s="80"/>
      <c r="G974" s="80"/>
      <c r="H974" s="80"/>
      <c r="I974" s="80"/>
      <c r="J974" s="80"/>
      <c r="K974" s="81"/>
      <c r="L974" s="80"/>
      <c r="M974" s="81"/>
      <c r="N974" s="81"/>
      <c r="O974" s="81"/>
      <c r="P974" s="82"/>
      <c r="Q974" s="82"/>
      <c r="R974" s="82"/>
      <c r="S974" s="81"/>
      <c r="T974" s="81"/>
      <c r="U974" s="80"/>
      <c r="V974" s="80"/>
      <c r="W974" s="83"/>
      <c r="X974" s="83"/>
      <c r="Y974" s="83"/>
      <c r="Z974" s="83"/>
      <c r="AA974" s="83"/>
      <c r="AB974" s="51"/>
      <c r="AC974" s="83"/>
      <c r="AD974" s="83"/>
      <c r="AE974" s="84"/>
      <c r="AF974" s="83"/>
      <c r="AG974" s="83"/>
      <c r="AH974" s="84"/>
      <c r="AI974" s="83"/>
      <c r="AJ974" s="83"/>
      <c r="AK974" s="84"/>
      <c r="AL974" s="83"/>
      <c r="AM974" s="83"/>
      <c r="AN974" s="84"/>
      <c r="AO974" s="83"/>
      <c r="AP974" s="83"/>
      <c r="AQ974" s="83"/>
      <c r="AR974" s="83"/>
    </row>
    <row r="975" spans="1:44" x14ac:dyDescent="0.25">
      <c r="A975" s="80"/>
      <c r="B975" s="80"/>
      <c r="C975" s="80"/>
      <c r="D975" s="80"/>
      <c r="E975" s="80"/>
      <c r="F975" s="80"/>
      <c r="G975" s="80"/>
      <c r="H975" s="80"/>
      <c r="I975" s="80"/>
      <c r="J975" s="80"/>
      <c r="K975" s="81"/>
      <c r="L975" s="80"/>
      <c r="M975" s="81"/>
      <c r="N975" s="81"/>
      <c r="O975" s="81"/>
      <c r="P975" s="82"/>
      <c r="Q975" s="82"/>
      <c r="R975" s="82"/>
      <c r="S975" s="81"/>
      <c r="T975" s="81"/>
      <c r="U975" s="80"/>
      <c r="V975" s="80"/>
      <c r="W975" s="83"/>
      <c r="X975" s="83"/>
      <c r="Y975" s="83"/>
      <c r="Z975" s="83"/>
      <c r="AA975" s="83"/>
      <c r="AB975" s="51"/>
      <c r="AC975" s="83"/>
      <c r="AD975" s="83"/>
      <c r="AE975" s="84"/>
      <c r="AF975" s="83"/>
      <c r="AG975" s="83"/>
      <c r="AH975" s="84"/>
      <c r="AI975" s="83"/>
      <c r="AJ975" s="83"/>
      <c r="AK975" s="84"/>
      <c r="AL975" s="83"/>
      <c r="AM975" s="83"/>
      <c r="AN975" s="84"/>
      <c r="AO975" s="83"/>
      <c r="AP975" s="83"/>
      <c r="AQ975" s="83"/>
      <c r="AR975" s="83"/>
    </row>
    <row r="976" spans="1:44" x14ac:dyDescent="0.25">
      <c r="A976" s="80"/>
      <c r="B976" s="80"/>
      <c r="C976" s="80"/>
      <c r="D976" s="80"/>
      <c r="E976" s="80"/>
      <c r="F976" s="80"/>
      <c r="G976" s="80"/>
      <c r="H976" s="80"/>
      <c r="I976" s="80"/>
      <c r="J976" s="80"/>
      <c r="K976" s="81"/>
      <c r="L976" s="80"/>
      <c r="M976" s="81"/>
      <c r="N976" s="81"/>
      <c r="O976" s="81"/>
      <c r="P976" s="82"/>
      <c r="Q976" s="82"/>
      <c r="R976" s="82"/>
      <c r="S976" s="81"/>
      <c r="T976" s="81"/>
      <c r="U976" s="80"/>
      <c r="V976" s="80"/>
      <c r="W976" s="83"/>
      <c r="X976" s="83"/>
      <c r="Y976" s="83"/>
      <c r="Z976" s="83"/>
      <c r="AA976" s="83"/>
      <c r="AB976" s="51"/>
      <c r="AC976" s="83"/>
      <c r="AD976" s="83"/>
      <c r="AE976" s="84"/>
      <c r="AF976" s="83"/>
      <c r="AG976" s="83"/>
      <c r="AH976" s="84"/>
      <c r="AI976" s="83"/>
      <c r="AJ976" s="83"/>
      <c r="AK976" s="84"/>
      <c r="AL976" s="83"/>
      <c r="AM976" s="83"/>
      <c r="AN976" s="84"/>
      <c r="AO976" s="83"/>
      <c r="AP976" s="83"/>
      <c r="AQ976" s="83"/>
      <c r="AR976" s="83"/>
    </row>
    <row r="977" spans="1:44" x14ac:dyDescent="0.25">
      <c r="A977" s="80"/>
      <c r="B977" s="80"/>
      <c r="C977" s="80"/>
      <c r="D977" s="80"/>
      <c r="E977" s="80"/>
      <c r="F977" s="80"/>
      <c r="G977" s="80"/>
      <c r="H977" s="80"/>
      <c r="I977" s="80"/>
      <c r="J977" s="80"/>
      <c r="K977" s="81"/>
      <c r="L977" s="80"/>
      <c r="M977" s="81"/>
      <c r="N977" s="81"/>
      <c r="O977" s="81"/>
      <c r="P977" s="82"/>
      <c r="Q977" s="82"/>
      <c r="R977" s="82"/>
      <c r="S977" s="81"/>
      <c r="T977" s="81"/>
      <c r="U977" s="80"/>
      <c r="V977" s="80"/>
      <c r="W977" s="83"/>
      <c r="X977" s="83"/>
      <c r="Y977" s="83"/>
      <c r="Z977" s="83"/>
      <c r="AA977" s="83"/>
      <c r="AB977" s="51"/>
      <c r="AC977" s="83"/>
      <c r="AD977" s="83"/>
      <c r="AE977" s="84"/>
      <c r="AF977" s="83"/>
      <c r="AG977" s="83"/>
      <c r="AH977" s="84"/>
      <c r="AI977" s="83"/>
      <c r="AJ977" s="83"/>
      <c r="AK977" s="84"/>
      <c r="AL977" s="83"/>
      <c r="AM977" s="83"/>
      <c r="AN977" s="84"/>
      <c r="AO977" s="83"/>
      <c r="AP977" s="83"/>
      <c r="AQ977" s="83"/>
      <c r="AR977" s="83"/>
    </row>
    <row r="978" spans="1:44" x14ac:dyDescent="0.25">
      <c r="A978" s="80"/>
      <c r="B978" s="80"/>
      <c r="C978" s="80"/>
      <c r="D978" s="80"/>
      <c r="E978" s="80"/>
      <c r="F978" s="80"/>
      <c r="G978" s="80"/>
      <c r="H978" s="80"/>
      <c r="I978" s="80"/>
      <c r="J978" s="80"/>
      <c r="K978" s="81"/>
      <c r="L978" s="80"/>
      <c r="M978" s="81"/>
      <c r="N978" s="81"/>
      <c r="O978" s="81"/>
      <c r="P978" s="82"/>
      <c r="Q978" s="82"/>
      <c r="R978" s="82"/>
      <c r="S978" s="81"/>
      <c r="T978" s="81"/>
      <c r="U978" s="80"/>
      <c r="V978" s="80"/>
      <c r="W978" s="83"/>
      <c r="X978" s="83"/>
      <c r="Y978" s="83"/>
      <c r="Z978" s="83"/>
      <c r="AA978" s="83"/>
      <c r="AB978" s="51"/>
      <c r="AC978" s="83"/>
      <c r="AD978" s="83"/>
      <c r="AE978" s="84"/>
      <c r="AF978" s="83"/>
      <c r="AG978" s="83"/>
      <c r="AH978" s="84"/>
      <c r="AI978" s="83"/>
      <c r="AJ978" s="83"/>
      <c r="AK978" s="84"/>
      <c r="AL978" s="83"/>
      <c r="AM978" s="83"/>
      <c r="AN978" s="84"/>
      <c r="AO978" s="83"/>
      <c r="AP978" s="83"/>
      <c r="AQ978" s="83"/>
      <c r="AR978" s="83"/>
    </row>
    <row r="979" spans="1:44" x14ac:dyDescent="0.25">
      <c r="A979" s="80"/>
      <c r="B979" s="80"/>
      <c r="C979" s="80"/>
      <c r="D979" s="80"/>
      <c r="E979" s="80"/>
      <c r="F979" s="80"/>
      <c r="G979" s="80"/>
      <c r="H979" s="80"/>
      <c r="I979" s="80"/>
      <c r="J979" s="80"/>
      <c r="K979" s="81"/>
      <c r="L979" s="80"/>
      <c r="M979" s="81"/>
      <c r="N979" s="81"/>
      <c r="O979" s="81"/>
      <c r="P979" s="82"/>
      <c r="Q979" s="82"/>
      <c r="R979" s="82"/>
      <c r="S979" s="81"/>
      <c r="T979" s="81"/>
      <c r="U979" s="80"/>
      <c r="V979" s="80"/>
      <c r="W979" s="83"/>
      <c r="X979" s="83"/>
      <c r="Y979" s="83"/>
      <c r="Z979" s="83"/>
      <c r="AA979" s="83"/>
      <c r="AB979" s="51"/>
      <c r="AC979" s="83"/>
      <c r="AD979" s="83"/>
      <c r="AE979" s="84"/>
      <c r="AF979" s="83"/>
      <c r="AG979" s="83"/>
      <c r="AH979" s="84"/>
      <c r="AI979" s="83"/>
      <c r="AJ979" s="83"/>
      <c r="AK979" s="84"/>
      <c r="AL979" s="83"/>
      <c r="AM979" s="83"/>
      <c r="AN979" s="84"/>
      <c r="AO979" s="83"/>
      <c r="AP979" s="83"/>
      <c r="AQ979" s="83"/>
      <c r="AR979" s="83"/>
    </row>
    <row r="980" spans="1:44" x14ac:dyDescent="0.25">
      <c r="A980" s="80"/>
      <c r="B980" s="80"/>
      <c r="C980" s="80"/>
      <c r="D980" s="80"/>
      <c r="E980" s="80"/>
      <c r="F980" s="80"/>
      <c r="G980" s="80"/>
      <c r="H980" s="80"/>
      <c r="I980" s="80"/>
      <c r="J980" s="80"/>
      <c r="K980" s="81"/>
      <c r="L980" s="80"/>
      <c r="M980" s="81"/>
      <c r="N980" s="81"/>
      <c r="O980" s="81"/>
      <c r="P980" s="82"/>
      <c r="Q980" s="82"/>
      <c r="R980" s="82"/>
      <c r="S980" s="81"/>
      <c r="T980" s="81"/>
      <c r="U980" s="80"/>
      <c r="V980" s="80"/>
      <c r="W980" s="83"/>
      <c r="X980" s="83"/>
      <c r="Y980" s="83"/>
      <c r="Z980" s="83"/>
      <c r="AA980" s="83"/>
      <c r="AB980" s="51"/>
      <c r="AC980" s="83"/>
      <c r="AD980" s="83"/>
      <c r="AE980" s="84"/>
      <c r="AF980" s="83"/>
      <c r="AG980" s="83"/>
      <c r="AH980" s="84"/>
      <c r="AI980" s="83"/>
      <c r="AJ980" s="83"/>
      <c r="AK980" s="84"/>
      <c r="AL980" s="83"/>
      <c r="AM980" s="83"/>
      <c r="AN980" s="84"/>
      <c r="AO980" s="83"/>
      <c r="AP980" s="83"/>
      <c r="AQ980" s="83"/>
      <c r="AR980" s="83"/>
    </row>
    <row r="981" spans="1:44" x14ac:dyDescent="0.25">
      <c r="A981" s="80"/>
      <c r="B981" s="80"/>
      <c r="C981" s="80"/>
      <c r="D981" s="80"/>
      <c r="E981" s="80"/>
      <c r="F981" s="80"/>
      <c r="G981" s="80"/>
      <c r="H981" s="80"/>
      <c r="I981" s="80"/>
      <c r="J981" s="80"/>
      <c r="K981" s="81"/>
      <c r="L981" s="80"/>
      <c r="M981" s="81"/>
      <c r="N981" s="81"/>
      <c r="O981" s="81"/>
      <c r="P981" s="82"/>
      <c r="Q981" s="82"/>
      <c r="R981" s="82"/>
      <c r="S981" s="81"/>
      <c r="T981" s="81"/>
      <c r="U981" s="80"/>
      <c r="V981" s="80"/>
      <c r="W981" s="83"/>
      <c r="X981" s="83"/>
      <c r="Y981" s="83"/>
      <c r="Z981" s="83"/>
      <c r="AA981" s="83"/>
      <c r="AB981" s="51"/>
      <c r="AC981" s="83"/>
      <c r="AD981" s="83"/>
      <c r="AE981" s="84"/>
      <c r="AF981" s="83"/>
      <c r="AG981" s="83"/>
      <c r="AH981" s="84"/>
      <c r="AI981" s="83"/>
      <c r="AJ981" s="83"/>
      <c r="AK981" s="84"/>
      <c r="AL981" s="83"/>
      <c r="AM981" s="83"/>
      <c r="AN981" s="84"/>
      <c r="AO981" s="83"/>
      <c r="AP981" s="83"/>
      <c r="AQ981" s="83"/>
      <c r="AR981" s="83"/>
    </row>
    <row r="982" spans="1:44" x14ac:dyDescent="0.25">
      <c r="A982" s="80"/>
      <c r="B982" s="80"/>
      <c r="C982" s="80"/>
      <c r="D982" s="80"/>
      <c r="E982" s="80"/>
      <c r="F982" s="80"/>
      <c r="G982" s="80"/>
      <c r="H982" s="80"/>
      <c r="I982" s="80"/>
      <c r="J982" s="80"/>
      <c r="K982" s="81"/>
      <c r="L982" s="80"/>
      <c r="M982" s="81"/>
      <c r="N982" s="81"/>
      <c r="O982" s="81"/>
      <c r="P982" s="82"/>
      <c r="Q982" s="82"/>
      <c r="R982" s="82"/>
      <c r="S982" s="81"/>
      <c r="T982" s="81"/>
      <c r="U982" s="80"/>
      <c r="V982" s="80"/>
      <c r="W982" s="83"/>
      <c r="X982" s="83"/>
      <c r="Y982" s="83"/>
      <c r="Z982" s="83"/>
      <c r="AA982" s="83"/>
      <c r="AB982" s="51"/>
      <c r="AC982" s="83"/>
      <c r="AD982" s="83"/>
      <c r="AE982" s="84"/>
      <c r="AF982" s="83"/>
      <c r="AG982" s="83"/>
      <c r="AH982" s="84"/>
      <c r="AI982" s="83"/>
      <c r="AJ982" s="83"/>
      <c r="AK982" s="84"/>
      <c r="AL982" s="83"/>
      <c r="AM982" s="83"/>
      <c r="AN982" s="84"/>
      <c r="AO982" s="83"/>
      <c r="AP982" s="83"/>
      <c r="AQ982" s="83"/>
      <c r="AR982" s="83"/>
    </row>
    <row r="983" spans="1:44" x14ac:dyDescent="0.25">
      <c r="A983" s="80"/>
      <c r="B983" s="80"/>
      <c r="C983" s="80"/>
      <c r="D983" s="80"/>
      <c r="E983" s="80"/>
      <c r="F983" s="80"/>
      <c r="G983" s="80"/>
      <c r="H983" s="80"/>
      <c r="I983" s="80"/>
      <c r="J983" s="80"/>
      <c r="K983" s="81"/>
      <c r="L983" s="80"/>
      <c r="M983" s="81"/>
      <c r="N983" s="81"/>
      <c r="O983" s="81"/>
      <c r="P983" s="82"/>
      <c r="Q983" s="82"/>
      <c r="R983" s="82"/>
      <c r="S983" s="81"/>
      <c r="T983" s="81"/>
      <c r="U983" s="80"/>
      <c r="V983" s="80"/>
      <c r="W983" s="83"/>
      <c r="X983" s="83"/>
      <c r="Y983" s="83"/>
      <c r="Z983" s="83"/>
      <c r="AA983" s="83"/>
      <c r="AB983" s="51"/>
      <c r="AC983" s="83"/>
      <c r="AD983" s="83"/>
      <c r="AE983" s="84"/>
      <c r="AF983" s="83"/>
      <c r="AG983" s="83"/>
      <c r="AH983" s="84"/>
      <c r="AI983" s="83"/>
      <c r="AJ983" s="83"/>
      <c r="AK983" s="84"/>
      <c r="AL983" s="83"/>
      <c r="AM983" s="83"/>
      <c r="AN983" s="84"/>
      <c r="AO983" s="83"/>
      <c r="AP983" s="83"/>
      <c r="AQ983" s="83"/>
      <c r="AR983" s="83"/>
    </row>
    <row r="984" spans="1:44" x14ac:dyDescent="0.25">
      <c r="A984" s="80"/>
      <c r="B984" s="80"/>
      <c r="C984" s="80"/>
      <c r="D984" s="80"/>
      <c r="E984" s="80"/>
      <c r="F984" s="80"/>
      <c r="G984" s="80"/>
      <c r="H984" s="80"/>
      <c r="I984" s="80"/>
      <c r="J984" s="80"/>
      <c r="K984" s="81"/>
      <c r="L984" s="80"/>
      <c r="M984" s="81"/>
      <c r="N984" s="81"/>
      <c r="O984" s="81"/>
      <c r="P984" s="82"/>
      <c r="Q984" s="82"/>
      <c r="R984" s="82"/>
      <c r="S984" s="81"/>
      <c r="T984" s="81"/>
      <c r="U984" s="80"/>
      <c r="V984" s="80"/>
      <c r="W984" s="83"/>
      <c r="X984" s="83"/>
      <c r="Y984" s="83"/>
      <c r="Z984" s="83"/>
      <c r="AA984" s="83"/>
      <c r="AB984" s="51"/>
      <c r="AC984" s="83"/>
      <c r="AD984" s="83"/>
      <c r="AE984" s="84"/>
      <c r="AF984" s="83"/>
      <c r="AG984" s="83"/>
      <c r="AH984" s="84"/>
      <c r="AI984" s="83"/>
      <c r="AJ984" s="83"/>
      <c r="AK984" s="84"/>
      <c r="AL984" s="83"/>
      <c r="AM984" s="83"/>
      <c r="AN984" s="84"/>
      <c r="AO984" s="83"/>
      <c r="AP984" s="83"/>
      <c r="AQ984" s="83"/>
      <c r="AR984" s="83"/>
    </row>
    <row r="985" spans="1:44" x14ac:dyDescent="0.25">
      <c r="A985" s="80"/>
      <c r="B985" s="80"/>
      <c r="C985" s="80"/>
      <c r="D985" s="80"/>
      <c r="E985" s="80"/>
      <c r="F985" s="80"/>
      <c r="G985" s="80"/>
      <c r="H985" s="80"/>
      <c r="I985" s="80"/>
      <c r="J985" s="80"/>
      <c r="K985" s="81"/>
      <c r="L985" s="80"/>
      <c r="M985" s="81"/>
      <c r="N985" s="81"/>
      <c r="O985" s="81"/>
      <c r="P985" s="82"/>
      <c r="Q985" s="82"/>
      <c r="R985" s="82"/>
      <c r="S985" s="81"/>
      <c r="T985" s="81"/>
      <c r="U985" s="80"/>
      <c r="V985" s="80"/>
      <c r="W985" s="83"/>
      <c r="X985" s="83"/>
      <c r="Y985" s="83"/>
      <c r="Z985" s="83"/>
      <c r="AA985" s="83"/>
      <c r="AB985" s="51"/>
      <c r="AC985" s="83"/>
      <c r="AD985" s="83"/>
      <c r="AE985" s="84"/>
      <c r="AF985" s="83"/>
      <c r="AG985" s="83"/>
      <c r="AH985" s="84"/>
      <c r="AI985" s="83"/>
      <c r="AJ985" s="83"/>
      <c r="AK985" s="84"/>
      <c r="AL985" s="83"/>
      <c r="AM985" s="83"/>
      <c r="AN985" s="84"/>
      <c r="AO985" s="83"/>
      <c r="AP985" s="83"/>
      <c r="AQ985" s="83"/>
      <c r="AR985" s="83"/>
    </row>
    <row r="986" spans="1:44" x14ac:dyDescent="0.25">
      <c r="A986" s="80"/>
      <c r="B986" s="80"/>
      <c r="C986" s="80"/>
      <c r="D986" s="80"/>
      <c r="E986" s="80"/>
      <c r="F986" s="80"/>
      <c r="G986" s="80"/>
      <c r="H986" s="80"/>
      <c r="I986" s="80"/>
      <c r="J986" s="80"/>
      <c r="K986" s="81"/>
      <c r="L986" s="80"/>
      <c r="M986" s="81"/>
      <c r="N986" s="81"/>
      <c r="O986" s="81"/>
      <c r="P986" s="82"/>
      <c r="Q986" s="82"/>
      <c r="R986" s="82"/>
      <c r="S986" s="81"/>
      <c r="T986" s="81"/>
      <c r="U986" s="80"/>
      <c r="V986" s="80"/>
      <c r="W986" s="83"/>
      <c r="X986" s="83"/>
      <c r="Y986" s="83"/>
      <c r="Z986" s="83"/>
      <c r="AA986" s="83"/>
      <c r="AB986" s="51"/>
      <c r="AC986" s="83"/>
      <c r="AD986" s="83"/>
      <c r="AE986" s="84"/>
      <c r="AF986" s="83"/>
      <c r="AG986" s="83"/>
      <c r="AH986" s="84"/>
      <c r="AI986" s="83"/>
      <c r="AJ986" s="83"/>
      <c r="AK986" s="84"/>
      <c r="AL986" s="83"/>
      <c r="AM986" s="83"/>
      <c r="AN986" s="84"/>
      <c r="AO986" s="83"/>
      <c r="AP986" s="83"/>
      <c r="AQ986" s="83"/>
      <c r="AR986" s="83"/>
    </row>
    <row r="987" spans="1:44" x14ac:dyDescent="0.25">
      <c r="A987" s="80"/>
      <c r="B987" s="80"/>
      <c r="C987" s="80"/>
      <c r="D987" s="80"/>
      <c r="E987" s="80"/>
      <c r="F987" s="80"/>
      <c r="G987" s="80"/>
      <c r="H987" s="80"/>
      <c r="I987" s="80"/>
      <c r="J987" s="80"/>
      <c r="K987" s="81"/>
      <c r="L987" s="80"/>
      <c r="M987" s="81"/>
      <c r="N987" s="81"/>
      <c r="O987" s="81"/>
      <c r="P987" s="82"/>
      <c r="Q987" s="82"/>
      <c r="R987" s="82"/>
      <c r="S987" s="81"/>
      <c r="T987" s="81"/>
      <c r="U987" s="80"/>
      <c r="V987" s="80"/>
      <c r="W987" s="83"/>
      <c r="X987" s="83"/>
      <c r="Y987" s="83"/>
      <c r="Z987" s="83"/>
      <c r="AA987" s="83"/>
      <c r="AB987" s="51"/>
      <c r="AC987" s="83"/>
      <c r="AD987" s="83"/>
      <c r="AE987" s="84"/>
      <c r="AF987" s="83"/>
      <c r="AG987" s="83"/>
      <c r="AH987" s="84"/>
      <c r="AI987" s="83"/>
      <c r="AJ987" s="83"/>
      <c r="AK987" s="84"/>
      <c r="AL987" s="83"/>
      <c r="AM987" s="83"/>
      <c r="AN987" s="84"/>
      <c r="AO987" s="83"/>
      <c r="AP987" s="83"/>
      <c r="AQ987" s="83"/>
      <c r="AR987" s="83"/>
    </row>
    <row r="988" spans="1:44" x14ac:dyDescent="0.25">
      <c r="A988" s="80"/>
      <c r="B988" s="80"/>
      <c r="C988" s="80"/>
      <c r="D988" s="80"/>
      <c r="E988" s="80"/>
      <c r="F988" s="80"/>
      <c r="G988" s="80"/>
      <c r="H988" s="80"/>
      <c r="I988" s="80"/>
      <c r="J988" s="80"/>
      <c r="K988" s="81"/>
      <c r="L988" s="80"/>
      <c r="M988" s="81"/>
      <c r="N988" s="81"/>
      <c r="O988" s="81"/>
      <c r="P988" s="82"/>
      <c r="Q988" s="82"/>
      <c r="R988" s="82"/>
      <c r="S988" s="81"/>
      <c r="T988" s="81"/>
      <c r="U988" s="80"/>
      <c r="V988" s="80"/>
      <c r="W988" s="83"/>
      <c r="X988" s="83"/>
      <c r="Y988" s="83"/>
      <c r="Z988" s="83"/>
      <c r="AA988" s="83"/>
      <c r="AB988" s="51"/>
      <c r="AC988" s="83"/>
      <c r="AD988" s="83"/>
      <c r="AE988" s="84"/>
      <c r="AF988" s="83"/>
      <c r="AG988" s="83"/>
      <c r="AH988" s="84"/>
      <c r="AI988" s="83"/>
      <c r="AJ988" s="83"/>
      <c r="AK988" s="84"/>
      <c r="AL988" s="83"/>
      <c r="AM988" s="83"/>
      <c r="AN988" s="84"/>
      <c r="AO988" s="83"/>
      <c r="AP988" s="83"/>
      <c r="AQ988" s="83"/>
      <c r="AR988" s="83"/>
    </row>
    <row r="989" spans="1:44" x14ac:dyDescent="0.25">
      <c r="A989" s="80"/>
      <c r="B989" s="80"/>
      <c r="C989" s="80"/>
      <c r="D989" s="80"/>
      <c r="E989" s="80"/>
      <c r="F989" s="80"/>
      <c r="G989" s="80"/>
      <c r="H989" s="80"/>
      <c r="I989" s="80"/>
      <c r="J989" s="80"/>
      <c r="K989" s="81"/>
      <c r="L989" s="80"/>
      <c r="M989" s="81"/>
      <c r="N989" s="81"/>
      <c r="O989" s="81"/>
      <c r="P989" s="82"/>
      <c r="Q989" s="82"/>
      <c r="R989" s="82"/>
      <c r="S989" s="81"/>
      <c r="T989" s="81"/>
      <c r="U989" s="80"/>
      <c r="V989" s="80"/>
      <c r="W989" s="83"/>
      <c r="X989" s="83"/>
      <c r="Y989" s="83"/>
      <c r="Z989" s="83"/>
      <c r="AA989" s="83"/>
      <c r="AB989" s="51"/>
      <c r="AC989" s="83"/>
      <c r="AD989" s="83"/>
      <c r="AE989" s="84"/>
      <c r="AF989" s="83"/>
      <c r="AG989" s="83"/>
      <c r="AH989" s="84"/>
      <c r="AI989" s="83"/>
      <c r="AJ989" s="83"/>
      <c r="AK989" s="84"/>
      <c r="AL989" s="83"/>
      <c r="AM989" s="83"/>
      <c r="AN989" s="84"/>
      <c r="AO989" s="83"/>
      <c r="AP989" s="83"/>
      <c r="AQ989" s="83"/>
      <c r="AR989" s="83"/>
    </row>
    <row r="990" spans="1:44" x14ac:dyDescent="0.25">
      <c r="A990" s="80"/>
      <c r="B990" s="80"/>
      <c r="C990" s="80"/>
      <c r="D990" s="80"/>
      <c r="E990" s="80"/>
      <c r="F990" s="80"/>
      <c r="G990" s="80"/>
      <c r="H990" s="80"/>
      <c r="I990" s="80"/>
      <c r="J990" s="80"/>
      <c r="K990" s="81"/>
      <c r="L990" s="80"/>
      <c r="M990" s="81"/>
      <c r="N990" s="81"/>
      <c r="O990" s="81"/>
      <c r="P990" s="82"/>
      <c r="Q990" s="82"/>
      <c r="R990" s="82"/>
      <c r="S990" s="81"/>
      <c r="T990" s="81"/>
      <c r="U990" s="80"/>
      <c r="V990" s="80"/>
      <c r="W990" s="83"/>
      <c r="X990" s="83"/>
      <c r="Y990" s="83"/>
      <c r="Z990" s="83"/>
      <c r="AA990" s="83"/>
      <c r="AB990" s="51"/>
      <c r="AC990" s="83"/>
      <c r="AD990" s="83"/>
      <c r="AE990" s="84"/>
      <c r="AF990" s="83"/>
      <c r="AG990" s="83"/>
      <c r="AH990" s="84"/>
      <c r="AI990" s="83"/>
      <c r="AJ990" s="83"/>
      <c r="AK990" s="84"/>
      <c r="AL990" s="83"/>
      <c r="AM990" s="83"/>
      <c r="AN990" s="84"/>
      <c r="AO990" s="83"/>
      <c r="AP990" s="83"/>
      <c r="AQ990" s="83"/>
      <c r="AR990" s="83"/>
    </row>
    <row r="991" spans="1:44" x14ac:dyDescent="0.25">
      <c r="A991" s="80"/>
      <c r="B991" s="80"/>
      <c r="C991" s="80"/>
      <c r="D991" s="80"/>
      <c r="E991" s="80"/>
      <c r="F991" s="80"/>
      <c r="G991" s="80"/>
      <c r="H991" s="80"/>
      <c r="I991" s="80"/>
      <c r="J991" s="80"/>
      <c r="K991" s="81"/>
      <c r="L991" s="80"/>
      <c r="M991" s="81"/>
      <c r="N991" s="81"/>
      <c r="O991" s="81"/>
      <c r="P991" s="82"/>
      <c r="Q991" s="82"/>
      <c r="R991" s="82"/>
      <c r="S991" s="81"/>
      <c r="T991" s="81"/>
      <c r="U991" s="80"/>
      <c r="V991" s="80"/>
      <c r="W991" s="83"/>
      <c r="X991" s="83"/>
      <c r="Y991" s="83"/>
      <c r="Z991" s="83"/>
      <c r="AA991" s="83"/>
      <c r="AB991" s="51"/>
      <c r="AC991" s="83"/>
      <c r="AD991" s="83"/>
      <c r="AE991" s="84"/>
      <c r="AF991" s="83"/>
      <c r="AG991" s="83"/>
      <c r="AH991" s="84"/>
      <c r="AI991" s="83"/>
      <c r="AJ991" s="83"/>
      <c r="AK991" s="84"/>
      <c r="AL991" s="83"/>
      <c r="AM991" s="83"/>
      <c r="AN991" s="84"/>
      <c r="AO991" s="83"/>
      <c r="AP991" s="83"/>
      <c r="AQ991" s="83"/>
      <c r="AR991" s="83"/>
    </row>
    <row r="992" spans="1:44" x14ac:dyDescent="0.25">
      <c r="A992" s="80"/>
      <c r="B992" s="80"/>
      <c r="C992" s="80"/>
      <c r="D992" s="80"/>
      <c r="E992" s="80"/>
      <c r="F992" s="80"/>
      <c r="G992" s="80"/>
      <c r="H992" s="80"/>
      <c r="I992" s="80"/>
      <c r="J992" s="80"/>
      <c r="K992" s="81"/>
      <c r="L992" s="80"/>
      <c r="M992" s="81"/>
      <c r="N992" s="81"/>
      <c r="O992" s="81"/>
      <c r="P992" s="82"/>
      <c r="Q992" s="82"/>
      <c r="R992" s="82"/>
      <c r="S992" s="81"/>
      <c r="T992" s="81"/>
      <c r="U992" s="80"/>
      <c r="V992" s="80"/>
      <c r="W992" s="83"/>
      <c r="X992" s="83"/>
      <c r="Y992" s="83"/>
      <c r="Z992" s="83"/>
      <c r="AA992" s="83"/>
      <c r="AB992" s="51"/>
      <c r="AC992" s="83"/>
      <c r="AD992" s="83"/>
      <c r="AE992" s="84"/>
      <c r="AF992" s="83"/>
      <c r="AG992" s="83"/>
      <c r="AH992" s="84"/>
      <c r="AI992" s="83"/>
      <c r="AJ992" s="83"/>
      <c r="AK992" s="84"/>
      <c r="AL992" s="83"/>
      <c r="AM992" s="83"/>
      <c r="AN992" s="84"/>
      <c r="AO992" s="83"/>
      <c r="AP992" s="83"/>
      <c r="AQ992" s="83"/>
      <c r="AR992" s="83"/>
    </row>
    <row r="993" spans="1:44" x14ac:dyDescent="0.25">
      <c r="A993" s="80"/>
      <c r="B993" s="80"/>
      <c r="C993" s="80"/>
      <c r="D993" s="80"/>
      <c r="E993" s="80"/>
      <c r="F993" s="80"/>
      <c r="G993" s="80"/>
      <c r="H993" s="80"/>
      <c r="I993" s="80"/>
      <c r="J993" s="80"/>
      <c r="K993" s="81"/>
      <c r="L993" s="80"/>
      <c r="M993" s="81"/>
      <c r="N993" s="81"/>
      <c r="O993" s="81"/>
      <c r="P993" s="82"/>
      <c r="Q993" s="82"/>
      <c r="R993" s="82"/>
      <c r="S993" s="81"/>
      <c r="T993" s="81"/>
      <c r="U993" s="80"/>
      <c r="V993" s="80"/>
      <c r="W993" s="83"/>
      <c r="X993" s="83"/>
      <c r="Y993" s="83"/>
      <c r="Z993" s="83"/>
      <c r="AA993" s="83"/>
      <c r="AB993" s="51"/>
      <c r="AC993" s="83"/>
      <c r="AD993" s="83"/>
      <c r="AE993" s="84"/>
      <c r="AF993" s="83"/>
      <c r="AG993" s="83"/>
      <c r="AH993" s="84"/>
      <c r="AI993" s="83"/>
      <c r="AJ993" s="83"/>
      <c r="AK993" s="84"/>
      <c r="AL993" s="83"/>
      <c r="AM993" s="83"/>
      <c r="AN993" s="84"/>
      <c r="AO993" s="83"/>
      <c r="AP993" s="83"/>
      <c r="AQ993" s="83"/>
      <c r="AR993" s="83"/>
    </row>
    <row r="994" spans="1:44" x14ac:dyDescent="0.25">
      <c r="A994" s="80"/>
      <c r="B994" s="80"/>
      <c r="C994" s="80"/>
      <c r="D994" s="80"/>
      <c r="E994" s="80"/>
      <c r="F994" s="80"/>
      <c r="G994" s="80"/>
      <c r="H994" s="80"/>
      <c r="I994" s="80"/>
      <c r="J994" s="80"/>
      <c r="K994" s="81"/>
      <c r="L994" s="80"/>
      <c r="M994" s="81"/>
      <c r="N994" s="81"/>
      <c r="O994" s="81"/>
      <c r="P994" s="82"/>
      <c r="Q994" s="82"/>
      <c r="R994" s="82"/>
      <c r="S994" s="81"/>
      <c r="T994" s="81"/>
      <c r="U994" s="80"/>
      <c r="V994" s="80"/>
      <c r="W994" s="83"/>
      <c r="X994" s="83"/>
      <c r="Y994" s="83"/>
      <c r="Z994" s="83"/>
      <c r="AA994" s="83"/>
      <c r="AB994" s="51"/>
      <c r="AC994" s="83"/>
      <c r="AD994" s="83"/>
      <c r="AE994" s="84"/>
      <c r="AF994" s="83"/>
      <c r="AG994" s="83"/>
      <c r="AH994" s="84"/>
      <c r="AI994" s="83"/>
      <c r="AJ994" s="83"/>
      <c r="AK994" s="84"/>
      <c r="AL994" s="83"/>
      <c r="AM994" s="83"/>
      <c r="AN994" s="84"/>
      <c r="AO994" s="83"/>
      <c r="AP994" s="83"/>
      <c r="AQ994" s="83"/>
      <c r="AR994" s="83"/>
    </row>
    <row r="995" spans="1:44" x14ac:dyDescent="0.25">
      <c r="A995" s="80"/>
      <c r="B995" s="80"/>
      <c r="C995" s="80"/>
      <c r="D995" s="80"/>
      <c r="E995" s="80"/>
      <c r="F995" s="80"/>
      <c r="G995" s="80"/>
      <c r="H995" s="80"/>
      <c r="I995" s="80"/>
      <c r="J995" s="80"/>
      <c r="K995" s="81"/>
      <c r="L995" s="80"/>
      <c r="M995" s="81"/>
      <c r="N995" s="81"/>
      <c r="O995" s="81"/>
      <c r="P995" s="82"/>
      <c r="Q995" s="82"/>
      <c r="R995" s="82"/>
      <c r="S995" s="81"/>
      <c r="T995" s="81"/>
      <c r="U995" s="80"/>
      <c r="V995" s="80"/>
      <c r="W995" s="83"/>
      <c r="X995" s="83"/>
      <c r="Y995" s="83"/>
      <c r="Z995" s="83"/>
      <c r="AA995" s="83"/>
      <c r="AB995" s="51"/>
      <c r="AC995" s="83"/>
      <c r="AD995" s="83"/>
      <c r="AE995" s="84"/>
      <c r="AF995" s="83"/>
      <c r="AG995" s="83"/>
      <c r="AH995" s="84"/>
      <c r="AI995" s="83"/>
      <c r="AJ995" s="83"/>
      <c r="AK995" s="84"/>
      <c r="AL995" s="83"/>
      <c r="AM995" s="83"/>
      <c r="AN995" s="84"/>
      <c r="AO995" s="83"/>
      <c r="AP995" s="83"/>
      <c r="AQ995" s="83"/>
      <c r="AR995" s="83"/>
    </row>
    <row r="996" spans="1:44" x14ac:dyDescent="0.25">
      <c r="A996" s="80"/>
      <c r="B996" s="80"/>
      <c r="C996" s="80"/>
      <c r="D996" s="80"/>
      <c r="E996" s="80"/>
      <c r="F996" s="80"/>
      <c r="G996" s="80"/>
      <c r="H996" s="80"/>
      <c r="I996" s="80"/>
      <c r="J996" s="80"/>
      <c r="K996" s="81"/>
      <c r="L996" s="80"/>
      <c r="M996" s="81"/>
      <c r="N996" s="81"/>
      <c r="O996" s="81"/>
      <c r="P996" s="82"/>
      <c r="Q996" s="82"/>
      <c r="R996" s="82"/>
      <c r="S996" s="81"/>
      <c r="T996" s="81"/>
      <c r="U996" s="80"/>
      <c r="V996" s="80"/>
      <c r="W996" s="83"/>
      <c r="X996" s="83"/>
      <c r="Y996" s="83"/>
      <c r="Z996" s="83"/>
      <c r="AA996" s="83"/>
      <c r="AB996" s="51"/>
      <c r="AC996" s="83"/>
      <c r="AD996" s="83"/>
      <c r="AE996" s="84"/>
      <c r="AF996" s="83"/>
      <c r="AG996" s="83"/>
      <c r="AH996" s="84"/>
      <c r="AI996" s="83"/>
      <c r="AJ996" s="83"/>
      <c r="AK996" s="84"/>
      <c r="AL996" s="83"/>
      <c r="AM996" s="83"/>
      <c r="AN996" s="84"/>
      <c r="AO996" s="83"/>
      <c r="AP996" s="83"/>
      <c r="AQ996" s="83"/>
      <c r="AR996" s="83"/>
    </row>
    <row r="997" spans="1:44" x14ac:dyDescent="0.25">
      <c r="A997" s="80"/>
      <c r="B997" s="80"/>
      <c r="C997" s="80"/>
      <c r="D997" s="80"/>
      <c r="E997" s="80"/>
      <c r="F997" s="80"/>
      <c r="G997" s="80"/>
      <c r="H997" s="80"/>
      <c r="I997" s="80"/>
      <c r="J997" s="80"/>
      <c r="K997" s="81"/>
      <c r="L997" s="80"/>
      <c r="M997" s="81"/>
      <c r="N997" s="81"/>
      <c r="O997" s="81"/>
      <c r="P997" s="82"/>
      <c r="Q997" s="82"/>
      <c r="R997" s="82"/>
      <c r="S997" s="81"/>
      <c r="T997" s="81"/>
      <c r="U997" s="80"/>
      <c r="V997" s="80"/>
      <c r="W997" s="83"/>
      <c r="X997" s="83"/>
      <c r="Y997" s="83"/>
      <c r="Z997" s="83"/>
      <c r="AA997" s="83"/>
      <c r="AB997" s="51"/>
      <c r="AC997" s="83"/>
      <c r="AD997" s="83"/>
      <c r="AE997" s="84"/>
      <c r="AF997" s="83"/>
      <c r="AG997" s="83"/>
      <c r="AH997" s="84"/>
      <c r="AI997" s="83"/>
      <c r="AJ997" s="83"/>
      <c r="AK997" s="84"/>
      <c r="AL997" s="83"/>
      <c r="AM997" s="83"/>
      <c r="AN997" s="84"/>
      <c r="AO997" s="83"/>
      <c r="AP997" s="83"/>
      <c r="AQ997" s="83"/>
      <c r="AR997" s="83"/>
    </row>
    <row r="998" spans="1:44" x14ac:dyDescent="0.25">
      <c r="A998" s="80"/>
      <c r="B998" s="80"/>
      <c r="C998" s="80"/>
      <c r="D998" s="80"/>
      <c r="E998" s="80"/>
      <c r="F998" s="80"/>
      <c r="G998" s="80"/>
      <c r="H998" s="80"/>
      <c r="I998" s="80"/>
      <c r="J998" s="80"/>
      <c r="K998" s="81"/>
      <c r="L998" s="80"/>
      <c r="M998" s="81"/>
      <c r="N998" s="81"/>
      <c r="O998" s="81"/>
      <c r="P998" s="82"/>
      <c r="Q998" s="82"/>
      <c r="R998" s="82"/>
      <c r="S998" s="81"/>
      <c r="T998" s="81"/>
      <c r="U998" s="80"/>
      <c r="V998" s="80"/>
      <c r="W998" s="83"/>
      <c r="X998" s="83"/>
      <c r="Y998" s="83"/>
      <c r="Z998" s="83"/>
      <c r="AA998" s="83"/>
      <c r="AB998" s="51"/>
      <c r="AC998" s="83"/>
      <c r="AD998" s="83"/>
      <c r="AE998" s="84"/>
      <c r="AF998" s="83"/>
      <c r="AG998" s="83"/>
      <c r="AH998" s="84"/>
      <c r="AI998" s="83"/>
      <c r="AJ998" s="83"/>
      <c r="AK998" s="84"/>
      <c r="AL998" s="83"/>
      <c r="AM998" s="83"/>
      <c r="AN998" s="84"/>
      <c r="AO998" s="83"/>
      <c r="AP998" s="83"/>
      <c r="AQ998" s="83"/>
      <c r="AR998" s="83"/>
    </row>
    <row r="999" spans="1:44" x14ac:dyDescent="0.25">
      <c r="A999" s="80"/>
      <c r="B999" s="80"/>
      <c r="C999" s="80"/>
      <c r="D999" s="80"/>
      <c r="E999" s="80"/>
      <c r="F999" s="80"/>
      <c r="G999" s="80"/>
      <c r="H999" s="80"/>
      <c r="I999" s="80"/>
      <c r="J999" s="80"/>
      <c r="K999" s="81"/>
      <c r="L999" s="80"/>
      <c r="M999" s="81"/>
      <c r="N999" s="81"/>
      <c r="O999" s="81"/>
      <c r="P999" s="82"/>
      <c r="Q999" s="82"/>
      <c r="R999" s="82"/>
      <c r="S999" s="81"/>
      <c r="T999" s="81"/>
      <c r="U999" s="80"/>
      <c r="V999" s="80"/>
      <c r="W999" s="83"/>
      <c r="X999" s="83"/>
      <c r="Y999" s="83"/>
      <c r="Z999" s="83"/>
      <c r="AA999" s="83"/>
      <c r="AB999" s="51"/>
      <c r="AC999" s="83"/>
      <c r="AD999" s="83"/>
      <c r="AE999" s="84"/>
      <c r="AF999" s="83"/>
      <c r="AG999" s="83"/>
      <c r="AH999" s="84"/>
      <c r="AI999" s="83"/>
      <c r="AJ999" s="83"/>
      <c r="AK999" s="84"/>
      <c r="AL999" s="83"/>
      <c r="AM999" s="83"/>
      <c r="AN999" s="84"/>
      <c r="AO999" s="83"/>
      <c r="AP999" s="83"/>
      <c r="AQ999" s="83"/>
      <c r="AR999" s="83"/>
    </row>
    <row r="1000" spans="1:44" x14ac:dyDescent="0.25">
      <c r="A1000" s="80"/>
      <c r="B1000" s="80"/>
      <c r="C1000" s="80"/>
      <c r="D1000" s="80"/>
      <c r="E1000" s="80"/>
      <c r="F1000" s="80"/>
      <c r="G1000" s="80"/>
      <c r="H1000" s="80"/>
      <c r="I1000" s="80"/>
      <c r="J1000" s="80"/>
      <c r="K1000" s="81"/>
      <c r="L1000" s="80"/>
      <c r="M1000" s="81"/>
      <c r="N1000" s="81"/>
      <c r="O1000" s="81"/>
      <c r="P1000" s="82"/>
      <c r="Q1000" s="82"/>
      <c r="R1000" s="82"/>
      <c r="S1000" s="81"/>
      <c r="T1000" s="81"/>
      <c r="U1000" s="80"/>
      <c r="V1000" s="80"/>
      <c r="W1000" s="83"/>
      <c r="X1000" s="83"/>
      <c r="Y1000" s="83"/>
      <c r="Z1000" s="83"/>
      <c r="AA1000" s="83"/>
      <c r="AB1000" s="51"/>
      <c r="AC1000" s="83"/>
      <c r="AD1000" s="83"/>
      <c r="AE1000" s="84"/>
      <c r="AF1000" s="83"/>
      <c r="AG1000" s="83"/>
      <c r="AH1000" s="84"/>
      <c r="AI1000" s="83"/>
      <c r="AJ1000" s="83"/>
      <c r="AK1000" s="84"/>
      <c r="AL1000" s="83"/>
      <c r="AM1000" s="83"/>
      <c r="AN1000" s="84"/>
      <c r="AO1000" s="83"/>
      <c r="AP1000" s="83"/>
      <c r="AQ1000" s="83"/>
      <c r="AR1000" s="83"/>
    </row>
    <row r="1001" spans="1:44" x14ac:dyDescent="0.25">
      <c r="A1001" s="80"/>
      <c r="B1001" s="80"/>
      <c r="C1001" s="80"/>
      <c r="D1001" s="80"/>
      <c r="E1001" s="80"/>
      <c r="F1001" s="80"/>
      <c r="G1001" s="80"/>
      <c r="H1001" s="80"/>
      <c r="I1001" s="80"/>
      <c r="J1001" s="80"/>
      <c r="K1001" s="81"/>
      <c r="L1001" s="80"/>
      <c r="M1001" s="81"/>
      <c r="N1001" s="81"/>
      <c r="O1001" s="81"/>
      <c r="P1001" s="82"/>
      <c r="Q1001" s="82"/>
      <c r="R1001" s="82"/>
      <c r="S1001" s="81"/>
      <c r="T1001" s="81"/>
      <c r="U1001" s="80"/>
      <c r="V1001" s="80"/>
      <c r="W1001" s="83"/>
      <c r="X1001" s="83"/>
      <c r="Y1001" s="83"/>
      <c r="Z1001" s="83"/>
      <c r="AA1001" s="83"/>
      <c r="AB1001" s="51"/>
      <c r="AC1001" s="83"/>
      <c r="AD1001" s="83"/>
      <c r="AE1001" s="84"/>
      <c r="AF1001" s="83"/>
      <c r="AG1001" s="83"/>
      <c r="AH1001" s="84"/>
      <c r="AI1001" s="83"/>
      <c r="AJ1001" s="83"/>
      <c r="AK1001" s="84"/>
      <c r="AL1001" s="83"/>
      <c r="AM1001" s="83"/>
      <c r="AN1001" s="84"/>
      <c r="AO1001" s="83"/>
      <c r="AP1001" s="83"/>
      <c r="AQ1001" s="83"/>
      <c r="AR1001" s="83"/>
    </row>
    <row r="1002" spans="1:44" x14ac:dyDescent="0.25">
      <c r="A1002" s="80"/>
      <c r="B1002" s="80"/>
      <c r="C1002" s="80"/>
      <c r="D1002" s="80"/>
      <c r="E1002" s="80"/>
      <c r="F1002" s="80"/>
      <c r="G1002" s="80"/>
      <c r="H1002" s="80"/>
      <c r="I1002" s="80"/>
      <c r="J1002" s="80"/>
      <c r="K1002" s="81"/>
      <c r="L1002" s="80"/>
      <c r="M1002" s="81"/>
      <c r="N1002" s="81"/>
      <c r="O1002" s="81"/>
      <c r="P1002" s="82"/>
      <c r="Q1002" s="82"/>
      <c r="R1002" s="82"/>
      <c r="S1002" s="81"/>
      <c r="T1002" s="81"/>
      <c r="U1002" s="80"/>
      <c r="V1002" s="80"/>
      <c r="W1002" s="83"/>
      <c r="X1002" s="83"/>
      <c r="Y1002" s="83"/>
      <c r="Z1002" s="83"/>
      <c r="AA1002" s="83"/>
      <c r="AB1002" s="51"/>
      <c r="AC1002" s="83"/>
      <c r="AD1002" s="83"/>
      <c r="AE1002" s="84"/>
      <c r="AF1002" s="83"/>
      <c r="AG1002" s="83"/>
      <c r="AH1002" s="84"/>
      <c r="AI1002" s="83"/>
      <c r="AJ1002" s="83"/>
      <c r="AK1002" s="84"/>
      <c r="AL1002" s="83"/>
      <c r="AM1002" s="83"/>
      <c r="AN1002" s="84"/>
      <c r="AO1002" s="83"/>
      <c r="AP1002" s="83"/>
      <c r="AQ1002" s="83"/>
      <c r="AR1002" s="83"/>
    </row>
    <row r="1003" spans="1:44" x14ac:dyDescent="0.25">
      <c r="A1003" s="80"/>
      <c r="B1003" s="80"/>
      <c r="C1003" s="80"/>
      <c r="D1003" s="80"/>
      <c r="E1003" s="80"/>
      <c r="F1003" s="80"/>
      <c r="G1003" s="80"/>
      <c r="H1003" s="80"/>
      <c r="I1003" s="80"/>
      <c r="J1003" s="80"/>
      <c r="K1003" s="81"/>
      <c r="L1003" s="80"/>
      <c r="M1003" s="81"/>
      <c r="N1003" s="81"/>
      <c r="O1003" s="81"/>
      <c r="P1003" s="82"/>
      <c r="Q1003" s="82"/>
      <c r="R1003" s="82"/>
      <c r="S1003" s="81"/>
      <c r="T1003" s="81"/>
      <c r="U1003" s="80"/>
      <c r="V1003" s="80"/>
      <c r="W1003" s="83"/>
      <c r="X1003" s="83"/>
      <c r="Y1003" s="83"/>
      <c r="Z1003" s="83"/>
      <c r="AA1003" s="83"/>
      <c r="AB1003" s="51"/>
      <c r="AC1003" s="83"/>
      <c r="AD1003" s="83"/>
      <c r="AE1003" s="84"/>
      <c r="AF1003" s="83"/>
      <c r="AG1003" s="83"/>
      <c r="AH1003" s="84"/>
      <c r="AI1003" s="83"/>
      <c r="AJ1003" s="83"/>
      <c r="AK1003" s="84"/>
      <c r="AL1003" s="83"/>
      <c r="AM1003" s="83"/>
      <c r="AN1003" s="84"/>
      <c r="AO1003" s="83"/>
      <c r="AP1003" s="83"/>
      <c r="AQ1003" s="83"/>
      <c r="AR1003" s="83"/>
    </row>
    <row r="1004" spans="1:44" x14ac:dyDescent="0.25">
      <c r="A1004" s="80"/>
      <c r="B1004" s="80"/>
      <c r="C1004" s="80"/>
      <c r="D1004" s="80"/>
      <c r="E1004" s="80"/>
      <c r="F1004" s="80"/>
      <c r="G1004" s="80"/>
      <c r="H1004" s="80"/>
      <c r="I1004" s="80"/>
      <c r="J1004" s="80"/>
      <c r="K1004" s="81"/>
      <c r="L1004" s="80"/>
      <c r="M1004" s="81"/>
      <c r="N1004" s="81"/>
      <c r="O1004" s="81"/>
      <c r="P1004" s="82"/>
      <c r="Q1004" s="82"/>
      <c r="R1004" s="82"/>
      <c r="S1004" s="81"/>
      <c r="T1004" s="81"/>
      <c r="U1004" s="80"/>
      <c r="V1004" s="80"/>
      <c r="W1004" s="83"/>
      <c r="X1004" s="83"/>
      <c r="Y1004" s="83"/>
      <c r="Z1004" s="83"/>
      <c r="AA1004" s="83"/>
      <c r="AB1004" s="51"/>
      <c r="AC1004" s="83"/>
      <c r="AD1004" s="83"/>
      <c r="AE1004" s="84"/>
      <c r="AF1004" s="83"/>
      <c r="AG1004" s="83"/>
      <c r="AH1004" s="84"/>
      <c r="AI1004" s="83"/>
      <c r="AJ1004" s="83"/>
      <c r="AK1004" s="84"/>
      <c r="AL1004" s="83"/>
      <c r="AM1004" s="83"/>
      <c r="AN1004" s="84"/>
      <c r="AO1004" s="83"/>
      <c r="AP1004" s="83"/>
      <c r="AQ1004" s="83"/>
      <c r="AR1004" s="83"/>
    </row>
    <row r="1005" spans="1:44" x14ac:dyDescent="0.25">
      <c r="A1005" s="80"/>
      <c r="B1005" s="80"/>
      <c r="C1005" s="80"/>
      <c r="D1005" s="80"/>
      <c r="E1005" s="80"/>
      <c r="F1005" s="80"/>
      <c r="G1005" s="80"/>
      <c r="H1005" s="80"/>
      <c r="I1005" s="80"/>
      <c r="J1005" s="80"/>
      <c r="K1005" s="81"/>
      <c r="L1005" s="80"/>
      <c r="M1005" s="81"/>
      <c r="N1005" s="81"/>
      <c r="O1005" s="81"/>
      <c r="P1005" s="82"/>
      <c r="Q1005" s="82"/>
      <c r="R1005" s="82"/>
      <c r="S1005" s="81"/>
      <c r="T1005" s="81"/>
      <c r="U1005" s="80"/>
      <c r="V1005" s="80"/>
      <c r="W1005" s="83"/>
      <c r="X1005" s="83"/>
      <c r="Y1005" s="83"/>
      <c r="Z1005" s="83"/>
      <c r="AA1005" s="83"/>
      <c r="AB1005" s="51"/>
      <c r="AC1005" s="83"/>
      <c r="AD1005" s="83"/>
      <c r="AE1005" s="84"/>
      <c r="AF1005" s="83"/>
      <c r="AG1005" s="83"/>
      <c r="AH1005" s="84"/>
      <c r="AI1005" s="83"/>
      <c r="AJ1005" s="83"/>
      <c r="AK1005" s="84"/>
      <c r="AL1005" s="83"/>
      <c r="AM1005" s="83"/>
      <c r="AN1005" s="84"/>
      <c r="AO1005" s="83"/>
      <c r="AP1005" s="83"/>
      <c r="AQ1005" s="83"/>
      <c r="AR1005" s="83"/>
    </row>
    <row r="1006" spans="1:44" x14ac:dyDescent="0.25">
      <c r="A1006" s="80"/>
      <c r="B1006" s="80"/>
      <c r="C1006" s="80"/>
      <c r="D1006" s="80"/>
      <c r="E1006" s="80"/>
      <c r="F1006" s="80"/>
      <c r="G1006" s="80"/>
      <c r="H1006" s="80"/>
      <c r="I1006" s="80"/>
      <c r="J1006" s="80"/>
      <c r="K1006" s="81"/>
      <c r="L1006" s="80"/>
      <c r="M1006" s="81"/>
      <c r="N1006" s="81"/>
      <c r="O1006" s="81"/>
      <c r="P1006" s="82"/>
      <c r="Q1006" s="82"/>
      <c r="R1006" s="82"/>
      <c r="S1006" s="81"/>
      <c r="T1006" s="81"/>
      <c r="U1006" s="80"/>
      <c r="V1006" s="80"/>
      <c r="W1006" s="83"/>
      <c r="X1006" s="83"/>
      <c r="Y1006" s="83"/>
      <c r="Z1006" s="83"/>
      <c r="AA1006" s="83"/>
      <c r="AB1006" s="51"/>
      <c r="AC1006" s="83"/>
      <c r="AD1006" s="83"/>
      <c r="AE1006" s="84"/>
      <c r="AF1006" s="83"/>
      <c r="AG1006" s="83"/>
      <c r="AH1006" s="84"/>
      <c r="AI1006" s="83"/>
      <c r="AJ1006" s="83"/>
      <c r="AK1006" s="84"/>
      <c r="AL1006" s="83"/>
      <c r="AM1006" s="83"/>
      <c r="AN1006" s="84"/>
      <c r="AO1006" s="83"/>
      <c r="AP1006" s="83"/>
      <c r="AQ1006" s="83"/>
      <c r="AR1006" s="83"/>
    </row>
    <row r="1007" spans="1:44" x14ac:dyDescent="0.25">
      <c r="A1007" s="80"/>
      <c r="B1007" s="80"/>
      <c r="C1007" s="80"/>
      <c r="D1007" s="80"/>
      <c r="E1007" s="80"/>
      <c r="F1007" s="80"/>
      <c r="G1007" s="80"/>
      <c r="H1007" s="80"/>
      <c r="I1007" s="80"/>
      <c r="J1007" s="80"/>
      <c r="K1007" s="81"/>
      <c r="L1007" s="80"/>
      <c r="M1007" s="81"/>
      <c r="N1007" s="81"/>
      <c r="O1007" s="81"/>
      <c r="P1007" s="82"/>
      <c r="Q1007" s="82"/>
      <c r="R1007" s="82"/>
      <c r="S1007" s="81"/>
      <c r="T1007" s="81"/>
      <c r="U1007" s="80"/>
      <c r="V1007" s="80"/>
      <c r="W1007" s="83"/>
      <c r="X1007" s="83"/>
      <c r="Y1007" s="83"/>
      <c r="Z1007" s="83"/>
      <c r="AA1007" s="83"/>
      <c r="AB1007" s="51"/>
      <c r="AC1007" s="83"/>
      <c r="AD1007" s="83"/>
      <c r="AE1007" s="84"/>
      <c r="AF1007" s="83"/>
      <c r="AG1007" s="83"/>
      <c r="AH1007" s="84"/>
      <c r="AI1007" s="83"/>
      <c r="AJ1007" s="83"/>
      <c r="AK1007" s="84"/>
      <c r="AL1007" s="83"/>
      <c r="AM1007" s="83"/>
      <c r="AN1007" s="84"/>
      <c r="AO1007" s="83"/>
      <c r="AP1007" s="83"/>
      <c r="AQ1007" s="83"/>
      <c r="AR1007" s="83"/>
    </row>
    <row r="1008" spans="1:44" x14ac:dyDescent="0.25">
      <c r="A1008" s="80"/>
      <c r="B1008" s="80"/>
      <c r="C1008" s="80"/>
      <c r="D1008" s="80"/>
      <c r="E1008" s="80"/>
      <c r="F1008" s="80"/>
      <c r="G1008" s="80"/>
      <c r="H1008" s="80"/>
      <c r="I1008" s="80"/>
      <c r="J1008" s="80"/>
      <c r="K1008" s="81"/>
      <c r="L1008" s="80"/>
      <c r="M1008" s="81"/>
      <c r="N1008" s="81"/>
      <c r="O1008" s="81"/>
      <c r="P1008" s="82"/>
      <c r="Q1008" s="82"/>
      <c r="R1008" s="82"/>
      <c r="S1008" s="81"/>
      <c r="T1008" s="81"/>
      <c r="U1008" s="80"/>
      <c r="V1008" s="80"/>
      <c r="W1008" s="83"/>
      <c r="X1008" s="83"/>
      <c r="Y1008" s="83"/>
      <c r="Z1008" s="83"/>
      <c r="AA1008" s="83"/>
      <c r="AB1008" s="51"/>
      <c r="AC1008" s="83"/>
      <c r="AD1008" s="83"/>
      <c r="AE1008" s="84"/>
      <c r="AF1008" s="83"/>
      <c r="AG1008" s="83"/>
      <c r="AH1008" s="84"/>
      <c r="AI1008" s="83"/>
      <c r="AJ1008" s="83"/>
      <c r="AK1008" s="84"/>
      <c r="AL1008" s="83"/>
      <c r="AM1008" s="83"/>
      <c r="AN1008" s="84"/>
      <c r="AO1008" s="83"/>
      <c r="AP1008" s="83"/>
      <c r="AQ1008" s="83"/>
      <c r="AR1008" s="83"/>
    </row>
    <row r="1009" spans="1:44" x14ac:dyDescent="0.25">
      <c r="A1009" s="80"/>
      <c r="B1009" s="80"/>
      <c r="C1009" s="80"/>
      <c r="D1009" s="80"/>
      <c r="E1009" s="80"/>
      <c r="F1009" s="80"/>
      <c r="G1009" s="80"/>
      <c r="H1009" s="80"/>
      <c r="I1009" s="80"/>
      <c r="J1009" s="80"/>
      <c r="K1009" s="81"/>
      <c r="L1009" s="80"/>
      <c r="M1009" s="81"/>
      <c r="N1009" s="81"/>
      <c r="O1009" s="81"/>
      <c r="P1009" s="82"/>
      <c r="Q1009" s="82"/>
      <c r="R1009" s="82"/>
      <c r="S1009" s="81"/>
      <c r="T1009" s="81"/>
      <c r="U1009" s="80"/>
      <c r="V1009" s="80"/>
      <c r="W1009" s="83"/>
      <c r="X1009" s="83"/>
      <c r="Y1009" s="83"/>
      <c r="Z1009" s="83"/>
      <c r="AA1009" s="83"/>
      <c r="AB1009" s="51"/>
      <c r="AC1009" s="83"/>
      <c r="AD1009" s="83"/>
      <c r="AE1009" s="84"/>
      <c r="AF1009" s="83"/>
      <c r="AG1009" s="83"/>
      <c r="AH1009" s="84"/>
      <c r="AI1009" s="83"/>
      <c r="AJ1009" s="83"/>
      <c r="AK1009" s="84"/>
      <c r="AL1009" s="83"/>
      <c r="AM1009" s="83"/>
      <c r="AN1009" s="84"/>
      <c r="AO1009" s="83"/>
      <c r="AP1009" s="83"/>
      <c r="AQ1009" s="83"/>
      <c r="AR1009" s="83"/>
    </row>
    <row r="1010" spans="1:44" x14ac:dyDescent="0.25">
      <c r="A1010" s="80"/>
      <c r="B1010" s="80"/>
      <c r="C1010" s="80"/>
      <c r="D1010" s="80"/>
      <c r="E1010" s="80"/>
      <c r="F1010" s="80"/>
      <c r="G1010" s="80"/>
      <c r="H1010" s="80"/>
      <c r="I1010" s="80"/>
      <c r="J1010" s="80"/>
      <c r="K1010" s="81"/>
      <c r="L1010" s="80"/>
      <c r="M1010" s="81"/>
      <c r="N1010" s="81"/>
      <c r="O1010" s="81"/>
      <c r="P1010" s="82"/>
      <c r="Q1010" s="82"/>
      <c r="R1010" s="82"/>
      <c r="S1010" s="81"/>
      <c r="T1010" s="81"/>
      <c r="U1010" s="80"/>
      <c r="V1010" s="80"/>
      <c r="W1010" s="83"/>
      <c r="X1010" s="83"/>
      <c r="Y1010" s="83"/>
      <c r="Z1010" s="83"/>
      <c r="AA1010" s="83"/>
      <c r="AB1010" s="51"/>
      <c r="AC1010" s="83"/>
      <c r="AD1010" s="83"/>
      <c r="AE1010" s="84"/>
      <c r="AF1010" s="83"/>
      <c r="AG1010" s="83"/>
      <c r="AH1010" s="84"/>
      <c r="AI1010" s="83"/>
      <c r="AJ1010" s="83"/>
      <c r="AK1010" s="84"/>
      <c r="AL1010" s="83"/>
      <c r="AM1010" s="83"/>
      <c r="AN1010" s="84"/>
      <c r="AO1010" s="83"/>
      <c r="AP1010" s="83"/>
      <c r="AQ1010" s="83"/>
      <c r="AR1010" s="83"/>
    </row>
    <row r="1011" spans="1:44" x14ac:dyDescent="0.25">
      <c r="A1011" s="80"/>
      <c r="B1011" s="80"/>
      <c r="C1011" s="80"/>
      <c r="D1011" s="80"/>
      <c r="E1011" s="80"/>
      <c r="F1011" s="80"/>
      <c r="G1011" s="80"/>
      <c r="H1011" s="80"/>
      <c r="I1011" s="80"/>
      <c r="J1011" s="80"/>
      <c r="K1011" s="81"/>
      <c r="L1011" s="80"/>
      <c r="M1011" s="81"/>
      <c r="N1011" s="81"/>
      <c r="O1011" s="81"/>
      <c r="P1011" s="82"/>
      <c r="Q1011" s="82"/>
      <c r="R1011" s="82"/>
      <c r="S1011" s="81"/>
      <c r="T1011" s="81"/>
      <c r="U1011" s="80"/>
      <c r="V1011" s="80"/>
      <c r="W1011" s="83"/>
      <c r="X1011" s="83"/>
      <c r="Y1011" s="83"/>
      <c r="Z1011" s="83"/>
      <c r="AA1011" s="83"/>
      <c r="AB1011" s="51"/>
      <c r="AC1011" s="83"/>
      <c r="AD1011" s="83"/>
      <c r="AE1011" s="84"/>
      <c r="AF1011" s="83"/>
      <c r="AG1011" s="83"/>
      <c r="AH1011" s="84"/>
      <c r="AI1011" s="83"/>
      <c r="AJ1011" s="83"/>
      <c r="AK1011" s="84"/>
      <c r="AL1011" s="83"/>
      <c r="AM1011" s="83"/>
      <c r="AN1011" s="84"/>
      <c r="AO1011" s="83"/>
      <c r="AP1011" s="83"/>
      <c r="AQ1011" s="83"/>
      <c r="AR1011" s="83"/>
    </row>
    <row r="1012" spans="1:44" x14ac:dyDescent="0.25">
      <c r="A1012" s="80"/>
      <c r="B1012" s="80"/>
      <c r="C1012" s="80"/>
      <c r="D1012" s="80"/>
      <c r="E1012" s="80"/>
      <c r="F1012" s="80"/>
      <c r="G1012" s="80"/>
      <c r="H1012" s="80"/>
      <c r="I1012" s="80"/>
      <c r="J1012" s="80"/>
      <c r="K1012" s="81"/>
      <c r="L1012" s="80"/>
      <c r="M1012" s="81"/>
      <c r="N1012" s="81"/>
      <c r="O1012" s="81"/>
      <c r="P1012" s="82"/>
      <c r="Q1012" s="82"/>
      <c r="R1012" s="82"/>
      <c r="S1012" s="81"/>
      <c r="T1012" s="81"/>
      <c r="U1012" s="80"/>
      <c r="V1012" s="80"/>
      <c r="W1012" s="83"/>
      <c r="X1012" s="83"/>
      <c r="Y1012" s="83"/>
      <c r="Z1012" s="83"/>
      <c r="AA1012" s="83"/>
      <c r="AB1012" s="51"/>
      <c r="AC1012" s="83"/>
      <c r="AD1012" s="83"/>
      <c r="AE1012" s="84"/>
      <c r="AF1012" s="83"/>
      <c r="AG1012" s="83"/>
      <c r="AH1012" s="84"/>
      <c r="AI1012" s="83"/>
      <c r="AJ1012" s="83"/>
      <c r="AK1012" s="84"/>
      <c r="AL1012" s="83"/>
      <c r="AM1012" s="83"/>
      <c r="AN1012" s="84"/>
      <c r="AO1012" s="83"/>
      <c r="AP1012" s="83"/>
      <c r="AQ1012" s="83"/>
      <c r="AR1012" s="83"/>
    </row>
    <row r="1013" spans="1:44" x14ac:dyDescent="0.25">
      <c r="A1013" s="80"/>
      <c r="B1013" s="80"/>
      <c r="C1013" s="80"/>
      <c r="D1013" s="80"/>
      <c r="E1013" s="80"/>
      <c r="F1013" s="80"/>
      <c r="G1013" s="80"/>
      <c r="H1013" s="80"/>
      <c r="I1013" s="80"/>
      <c r="J1013" s="80"/>
      <c r="K1013" s="81"/>
      <c r="L1013" s="80"/>
      <c r="M1013" s="81"/>
      <c r="N1013" s="81"/>
      <c r="O1013" s="81"/>
      <c r="P1013" s="82"/>
      <c r="Q1013" s="82"/>
      <c r="R1013" s="82"/>
      <c r="S1013" s="81"/>
      <c r="T1013" s="81"/>
      <c r="U1013" s="80"/>
      <c r="V1013" s="80"/>
      <c r="W1013" s="83"/>
      <c r="X1013" s="83"/>
      <c r="Y1013" s="83"/>
      <c r="Z1013" s="83"/>
      <c r="AA1013" s="83"/>
      <c r="AB1013" s="51"/>
      <c r="AC1013" s="83"/>
      <c r="AD1013" s="83"/>
      <c r="AE1013" s="84"/>
      <c r="AF1013" s="83"/>
      <c r="AG1013" s="83"/>
      <c r="AH1013" s="84"/>
      <c r="AI1013" s="83"/>
      <c r="AJ1013" s="83"/>
      <c r="AK1013" s="84"/>
      <c r="AL1013" s="83"/>
      <c r="AM1013" s="83"/>
      <c r="AN1013" s="84"/>
      <c r="AO1013" s="83"/>
      <c r="AP1013" s="83"/>
      <c r="AQ1013" s="83"/>
      <c r="AR1013" s="83"/>
    </row>
    <row r="1014" spans="1:44" x14ac:dyDescent="0.25">
      <c r="A1014" s="80"/>
      <c r="B1014" s="80"/>
      <c r="C1014" s="80"/>
      <c r="D1014" s="80"/>
      <c r="E1014" s="80"/>
      <c r="F1014" s="80"/>
      <c r="G1014" s="80"/>
      <c r="H1014" s="80"/>
      <c r="I1014" s="80"/>
      <c r="J1014" s="80"/>
      <c r="K1014" s="81"/>
      <c r="L1014" s="80"/>
      <c r="M1014" s="81"/>
      <c r="N1014" s="81"/>
      <c r="O1014" s="81"/>
      <c r="P1014" s="82"/>
      <c r="Q1014" s="82"/>
      <c r="R1014" s="82"/>
      <c r="S1014" s="81"/>
      <c r="T1014" s="81"/>
      <c r="U1014" s="80"/>
      <c r="V1014" s="80"/>
      <c r="W1014" s="83"/>
      <c r="X1014" s="83"/>
      <c r="Y1014" s="83"/>
      <c r="Z1014" s="83"/>
      <c r="AA1014" s="83"/>
      <c r="AB1014" s="51"/>
      <c r="AC1014" s="83"/>
      <c r="AD1014" s="83"/>
      <c r="AE1014" s="84"/>
      <c r="AF1014" s="83"/>
      <c r="AG1014" s="83"/>
      <c r="AH1014" s="84"/>
      <c r="AI1014" s="83"/>
      <c r="AJ1014" s="83"/>
      <c r="AK1014" s="84"/>
      <c r="AL1014" s="83"/>
      <c r="AM1014" s="83"/>
      <c r="AN1014" s="84"/>
      <c r="AO1014" s="83"/>
      <c r="AP1014" s="83"/>
      <c r="AQ1014" s="83"/>
      <c r="AR1014" s="83"/>
    </row>
    <row r="1015" spans="1:44" x14ac:dyDescent="0.25">
      <c r="A1015" s="80"/>
      <c r="B1015" s="80"/>
      <c r="C1015" s="80"/>
      <c r="D1015" s="80"/>
      <c r="E1015" s="80"/>
      <c r="F1015" s="80"/>
      <c r="G1015" s="80"/>
      <c r="H1015" s="80"/>
      <c r="I1015" s="80"/>
      <c r="J1015" s="80"/>
      <c r="K1015" s="81"/>
      <c r="L1015" s="80"/>
      <c r="M1015" s="81"/>
      <c r="N1015" s="81"/>
      <c r="O1015" s="81"/>
      <c r="P1015" s="82"/>
      <c r="Q1015" s="82"/>
      <c r="R1015" s="82"/>
      <c r="S1015" s="81"/>
      <c r="T1015" s="81"/>
      <c r="U1015" s="80"/>
      <c r="V1015" s="80"/>
      <c r="W1015" s="83"/>
      <c r="X1015" s="83"/>
      <c r="Y1015" s="83"/>
      <c r="Z1015" s="83"/>
      <c r="AA1015" s="83"/>
      <c r="AB1015" s="51"/>
      <c r="AC1015" s="83"/>
      <c r="AD1015" s="83"/>
      <c r="AE1015" s="84"/>
      <c r="AF1015" s="83"/>
      <c r="AG1015" s="83"/>
      <c r="AH1015" s="84"/>
      <c r="AI1015" s="83"/>
      <c r="AJ1015" s="83"/>
      <c r="AK1015" s="84"/>
      <c r="AL1015" s="83"/>
      <c r="AM1015" s="83"/>
      <c r="AN1015" s="84"/>
      <c r="AO1015" s="83"/>
      <c r="AP1015" s="83"/>
      <c r="AQ1015" s="83"/>
      <c r="AR1015" s="83"/>
    </row>
    <row r="1016" spans="1:44" x14ac:dyDescent="0.25">
      <c r="A1016" s="80"/>
      <c r="B1016" s="80"/>
      <c r="C1016" s="80"/>
      <c r="D1016" s="80"/>
      <c r="E1016" s="80"/>
      <c r="F1016" s="80"/>
      <c r="G1016" s="80"/>
      <c r="H1016" s="80"/>
      <c r="I1016" s="80"/>
      <c r="J1016" s="80"/>
      <c r="K1016" s="81"/>
      <c r="L1016" s="80"/>
      <c r="M1016" s="81"/>
      <c r="N1016" s="81"/>
      <c r="O1016" s="81"/>
      <c r="P1016" s="82"/>
      <c r="Q1016" s="82"/>
      <c r="R1016" s="82"/>
      <c r="S1016" s="81"/>
      <c r="T1016" s="81"/>
      <c r="U1016" s="80"/>
      <c r="V1016" s="80"/>
      <c r="W1016" s="83"/>
      <c r="X1016" s="83"/>
      <c r="Y1016" s="83"/>
      <c r="Z1016" s="83"/>
      <c r="AA1016" s="83"/>
      <c r="AB1016" s="51"/>
      <c r="AC1016" s="83"/>
      <c r="AD1016" s="83"/>
      <c r="AE1016" s="84"/>
      <c r="AF1016" s="83"/>
      <c r="AG1016" s="83"/>
      <c r="AH1016" s="84"/>
      <c r="AI1016" s="83"/>
      <c r="AJ1016" s="83"/>
      <c r="AK1016" s="84"/>
      <c r="AL1016" s="83"/>
      <c r="AM1016" s="83"/>
      <c r="AN1016" s="84"/>
      <c r="AO1016" s="83"/>
      <c r="AP1016" s="83"/>
      <c r="AQ1016" s="83"/>
      <c r="AR1016" s="83"/>
    </row>
    <row r="1017" spans="1:44" x14ac:dyDescent="0.25">
      <c r="A1017" s="80"/>
      <c r="B1017" s="80"/>
      <c r="C1017" s="80"/>
      <c r="D1017" s="80"/>
      <c r="E1017" s="80"/>
      <c r="F1017" s="80"/>
      <c r="G1017" s="80"/>
      <c r="H1017" s="80"/>
      <c r="I1017" s="80"/>
      <c r="J1017" s="80"/>
      <c r="K1017" s="81"/>
      <c r="L1017" s="80"/>
      <c r="M1017" s="81"/>
      <c r="N1017" s="81"/>
      <c r="O1017" s="81"/>
      <c r="P1017" s="82"/>
      <c r="Q1017" s="82"/>
      <c r="R1017" s="82"/>
      <c r="S1017" s="81"/>
      <c r="T1017" s="81"/>
      <c r="U1017" s="80"/>
      <c r="V1017" s="80"/>
      <c r="W1017" s="83"/>
      <c r="X1017" s="83"/>
      <c r="Y1017" s="83"/>
      <c r="Z1017" s="83"/>
      <c r="AA1017" s="83"/>
      <c r="AB1017" s="51"/>
      <c r="AC1017" s="83"/>
      <c r="AD1017" s="83"/>
      <c r="AE1017" s="84"/>
      <c r="AF1017" s="83"/>
      <c r="AG1017" s="83"/>
      <c r="AH1017" s="84"/>
      <c r="AI1017" s="83"/>
      <c r="AJ1017" s="83"/>
      <c r="AK1017" s="84"/>
      <c r="AL1017" s="83"/>
      <c r="AM1017" s="83"/>
      <c r="AN1017" s="84"/>
      <c r="AO1017" s="83"/>
      <c r="AP1017" s="83"/>
      <c r="AQ1017" s="83"/>
      <c r="AR1017" s="83"/>
    </row>
    <row r="1018" spans="1:44" x14ac:dyDescent="0.25">
      <c r="A1018" s="80"/>
      <c r="B1018" s="80"/>
      <c r="C1018" s="80"/>
      <c r="D1018" s="80"/>
      <c r="E1018" s="80"/>
      <c r="F1018" s="80"/>
      <c r="G1018" s="80"/>
      <c r="H1018" s="80"/>
      <c r="I1018" s="80"/>
      <c r="J1018" s="80"/>
      <c r="K1018" s="81"/>
      <c r="L1018" s="80"/>
      <c r="M1018" s="81"/>
      <c r="N1018" s="81"/>
      <c r="O1018" s="81"/>
      <c r="P1018" s="82"/>
      <c r="Q1018" s="82"/>
      <c r="R1018" s="82"/>
      <c r="S1018" s="81"/>
      <c r="T1018" s="81"/>
      <c r="U1018" s="80"/>
      <c r="V1018" s="80"/>
      <c r="W1018" s="83"/>
      <c r="X1018" s="83"/>
      <c r="Y1018" s="83"/>
      <c r="Z1018" s="83"/>
      <c r="AA1018" s="83"/>
      <c r="AB1018" s="51"/>
      <c r="AC1018" s="83"/>
      <c r="AD1018" s="83"/>
      <c r="AE1018" s="84"/>
      <c r="AF1018" s="83"/>
      <c r="AG1018" s="83"/>
      <c r="AH1018" s="84"/>
      <c r="AI1018" s="83"/>
      <c r="AJ1018" s="83"/>
      <c r="AK1018" s="84"/>
      <c r="AL1018" s="83"/>
      <c r="AM1018" s="83"/>
      <c r="AN1018" s="84"/>
      <c r="AO1018" s="83"/>
      <c r="AP1018" s="83"/>
      <c r="AQ1018" s="83"/>
      <c r="AR1018" s="83"/>
    </row>
    <row r="1019" spans="1:44" x14ac:dyDescent="0.25">
      <c r="A1019" s="80"/>
      <c r="B1019" s="80"/>
      <c r="C1019" s="80"/>
      <c r="D1019" s="80"/>
      <c r="E1019" s="80"/>
      <c r="F1019" s="80"/>
      <c r="G1019" s="80"/>
      <c r="H1019" s="80"/>
      <c r="I1019" s="80"/>
      <c r="J1019" s="80"/>
      <c r="K1019" s="81"/>
      <c r="L1019" s="80"/>
      <c r="M1019" s="81"/>
      <c r="N1019" s="81"/>
      <c r="O1019" s="81"/>
      <c r="P1019" s="82"/>
      <c r="Q1019" s="82"/>
      <c r="R1019" s="82"/>
      <c r="S1019" s="81"/>
      <c r="T1019" s="81"/>
      <c r="U1019" s="80"/>
      <c r="V1019" s="80"/>
      <c r="W1019" s="83"/>
      <c r="X1019" s="83"/>
      <c r="Y1019" s="83"/>
      <c r="Z1019" s="83"/>
      <c r="AA1019" s="83"/>
      <c r="AB1019" s="51"/>
      <c r="AC1019" s="83"/>
      <c r="AD1019" s="83"/>
      <c r="AE1019" s="84"/>
      <c r="AF1019" s="83"/>
      <c r="AG1019" s="83"/>
      <c r="AH1019" s="84"/>
      <c r="AI1019" s="83"/>
      <c r="AJ1019" s="83"/>
      <c r="AK1019" s="84"/>
      <c r="AL1019" s="83"/>
      <c r="AM1019" s="83"/>
      <c r="AN1019" s="84"/>
      <c r="AO1019" s="83"/>
      <c r="AP1019" s="83"/>
      <c r="AQ1019" s="83"/>
      <c r="AR1019" s="83"/>
    </row>
    <row r="1020" spans="1:44" x14ac:dyDescent="0.25">
      <c r="A1020" s="80"/>
      <c r="B1020" s="80"/>
      <c r="C1020" s="80"/>
      <c r="D1020" s="80"/>
      <c r="E1020" s="80"/>
      <c r="F1020" s="80"/>
      <c r="G1020" s="80"/>
      <c r="H1020" s="80"/>
      <c r="I1020" s="80"/>
      <c r="J1020" s="80"/>
      <c r="K1020" s="81"/>
      <c r="L1020" s="80"/>
      <c r="M1020" s="81"/>
      <c r="N1020" s="81"/>
      <c r="O1020" s="81"/>
      <c r="P1020" s="82"/>
      <c r="Q1020" s="82"/>
      <c r="R1020" s="82"/>
      <c r="S1020" s="81"/>
      <c r="T1020" s="81"/>
      <c r="U1020" s="80"/>
      <c r="V1020" s="80"/>
      <c r="W1020" s="83"/>
      <c r="X1020" s="83"/>
      <c r="Y1020" s="83"/>
      <c r="Z1020" s="83"/>
      <c r="AA1020" s="83"/>
      <c r="AB1020" s="51"/>
      <c r="AC1020" s="83"/>
      <c r="AD1020" s="83"/>
      <c r="AE1020" s="84"/>
      <c r="AF1020" s="83"/>
      <c r="AG1020" s="83"/>
      <c r="AH1020" s="84"/>
      <c r="AI1020" s="83"/>
      <c r="AJ1020" s="83"/>
      <c r="AK1020" s="84"/>
      <c r="AL1020" s="83"/>
      <c r="AM1020" s="83"/>
      <c r="AN1020" s="84"/>
      <c r="AO1020" s="83"/>
      <c r="AP1020" s="83"/>
      <c r="AQ1020" s="83"/>
      <c r="AR1020" s="83"/>
    </row>
    <row r="1021" spans="1:44" x14ac:dyDescent="0.25">
      <c r="A1021" s="80"/>
      <c r="B1021" s="80"/>
      <c r="C1021" s="80"/>
      <c r="D1021" s="80"/>
      <c r="E1021" s="80"/>
      <c r="F1021" s="80"/>
      <c r="G1021" s="80"/>
      <c r="H1021" s="80"/>
      <c r="I1021" s="80"/>
      <c r="J1021" s="80"/>
      <c r="K1021" s="81"/>
      <c r="L1021" s="80"/>
      <c r="M1021" s="81"/>
      <c r="N1021" s="81"/>
      <c r="O1021" s="81"/>
      <c r="P1021" s="82"/>
      <c r="Q1021" s="82"/>
      <c r="R1021" s="82"/>
      <c r="S1021" s="81"/>
      <c r="T1021" s="81"/>
      <c r="U1021" s="80"/>
      <c r="V1021" s="80"/>
      <c r="W1021" s="83"/>
      <c r="X1021" s="83"/>
      <c r="Y1021" s="83"/>
      <c r="Z1021" s="83"/>
      <c r="AA1021" s="83"/>
      <c r="AB1021" s="51"/>
      <c r="AC1021" s="83"/>
      <c r="AD1021" s="83"/>
      <c r="AE1021" s="84"/>
      <c r="AF1021" s="83"/>
      <c r="AG1021" s="83"/>
      <c r="AH1021" s="84"/>
      <c r="AI1021" s="83"/>
      <c r="AJ1021" s="83"/>
      <c r="AK1021" s="84"/>
      <c r="AL1021" s="83"/>
      <c r="AM1021" s="83"/>
      <c r="AN1021" s="84"/>
      <c r="AO1021" s="83"/>
      <c r="AP1021" s="83"/>
      <c r="AQ1021" s="83"/>
      <c r="AR1021" s="83"/>
    </row>
    <row r="1022" spans="1:44" x14ac:dyDescent="0.25">
      <c r="A1022" s="80"/>
      <c r="B1022" s="80"/>
      <c r="C1022" s="80"/>
      <c r="D1022" s="80"/>
      <c r="E1022" s="80"/>
      <c r="F1022" s="80"/>
      <c r="G1022" s="80"/>
      <c r="H1022" s="80"/>
      <c r="I1022" s="80"/>
      <c r="J1022" s="80"/>
      <c r="K1022" s="81"/>
      <c r="L1022" s="80"/>
      <c r="M1022" s="81"/>
      <c r="N1022" s="81"/>
      <c r="O1022" s="81"/>
      <c r="P1022" s="82"/>
      <c r="Q1022" s="82"/>
      <c r="R1022" s="82"/>
      <c r="S1022" s="81"/>
      <c r="T1022" s="81"/>
      <c r="U1022" s="80"/>
      <c r="V1022" s="80"/>
      <c r="W1022" s="83"/>
      <c r="X1022" s="83"/>
      <c r="Y1022" s="83"/>
      <c r="Z1022" s="83"/>
      <c r="AA1022" s="83"/>
      <c r="AB1022" s="51"/>
      <c r="AC1022" s="83"/>
      <c r="AD1022" s="83"/>
      <c r="AE1022" s="84"/>
      <c r="AF1022" s="83"/>
      <c r="AG1022" s="83"/>
      <c r="AH1022" s="84"/>
      <c r="AI1022" s="83"/>
      <c r="AJ1022" s="83"/>
      <c r="AK1022" s="84"/>
      <c r="AL1022" s="83"/>
      <c r="AM1022" s="83"/>
      <c r="AN1022" s="84"/>
      <c r="AO1022" s="83"/>
      <c r="AP1022" s="83"/>
      <c r="AQ1022" s="83"/>
      <c r="AR1022" s="83"/>
    </row>
    <row r="1023" spans="1:44" x14ac:dyDescent="0.25">
      <c r="A1023" s="80"/>
      <c r="B1023" s="80"/>
      <c r="C1023" s="80"/>
      <c r="D1023" s="80"/>
      <c r="E1023" s="80"/>
      <c r="F1023" s="80"/>
      <c r="G1023" s="80"/>
      <c r="H1023" s="80"/>
      <c r="I1023" s="80"/>
      <c r="J1023" s="80"/>
      <c r="K1023" s="81"/>
      <c r="L1023" s="80"/>
      <c r="M1023" s="81"/>
      <c r="N1023" s="81"/>
      <c r="O1023" s="81"/>
      <c r="P1023" s="82"/>
      <c r="Q1023" s="82"/>
      <c r="R1023" s="82"/>
      <c r="S1023" s="81"/>
      <c r="T1023" s="81"/>
      <c r="U1023" s="80"/>
      <c r="V1023" s="80"/>
      <c r="W1023" s="83"/>
      <c r="X1023" s="83"/>
      <c r="Y1023" s="83"/>
      <c r="Z1023" s="83"/>
      <c r="AA1023" s="83"/>
      <c r="AB1023" s="51"/>
      <c r="AC1023" s="83"/>
      <c r="AD1023" s="83"/>
      <c r="AE1023" s="84"/>
      <c r="AF1023" s="83"/>
      <c r="AG1023" s="83"/>
      <c r="AH1023" s="84"/>
      <c r="AI1023" s="83"/>
      <c r="AJ1023" s="83"/>
      <c r="AK1023" s="84"/>
      <c r="AL1023" s="83"/>
      <c r="AM1023" s="83"/>
      <c r="AN1023" s="84"/>
      <c r="AO1023" s="83"/>
      <c r="AP1023" s="83"/>
      <c r="AQ1023" s="83"/>
      <c r="AR1023" s="83"/>
    </row>
    <row r="1024" spans="1:44" x14ac:dyDescent="0.25">
      <c r="A1024" s="80"/>
      <c r="B1024" s="80"/>
      <c r="C1024" s="80"/>
      <c r="D1024" s="80"/>
      <c r="E1024" s="80"/>
      <c r="F1024" s="80"/>
      <c r="G1024" s="80"/>
      <c r="H1024" s="80"/>
      <c r="I1024" s="80"/>
      <c r="J1024" s="80"/>
      <c r="K1024" s="81"/>
      <c r="L1024" s="80"/>
      <c r="M1024" s="81"/>
      <c r="N1024" s="81"/>
      <c r="O1024" s="81"/>
      <c r="P1024" s="82"/>
      <c r="Q1024" s="82"/>
      <c r="R1024" s="82"/>
      <c r="S1024" s="81"/>
      <c r="T1024" s="81"/>
      <c r="U1024" s="80"/>
      <c r="V1024" s="80"/>
      <c r="W1024" s="83"/>
      <c r="X1024" s="83"/>
      <c r="Y1024" s="83"/>
      <c r="Z1024" s="83"/>
      <c r="AA1024" s="83"/>
      <c r="AB1024" s="51"/>
      <c r="AC1024" s="83"/>
      <c r="AD1024" s="83"/>
      <c r="AE1024" s="84"/>
      <c r="AF1024" s="83"/>
      <c r="AG1024" s="83"/>
      <c r="AH1024" s="84"/>
      <c r="AI1024" s="83"/>
      <c r="AJ1024" s="83"/>
      <c r="AK1024" s="84"/>
      <c r="AL1024" s="83"/>
      <c r="AM1024" s="83"/>
      <c r="AN1024" s="84"/>
      <c r="AO1024" s="83"/>
      <c r="AP1024" s="83"/>
      <c r="AQ1024" s="83"/>
      <c r="AR1024" s="83"/>
    </row>
    <row r="1025" spans="1:44" x14ac:dyDescent="0.25">
      <c r="A1025" s="80"/>
      <c r="B1025" s="80"/>
      <c r="C1025" s="80"/>
      <c r="D1025" s="80"/>
      <c r="E1025" s="80"/>
      <c r="F1025" s="80"/>
      <c r="G1025" s="80"/>
      <c r="H1025" s="80"/>
      <c r="I1025" s="80"/>
      <c r="J1025" s="80"/>
      <c r="K1025" s="81"/>
      <c r="L1025" s="80"/>
      <c r="M1025" s="81"/>
      <c r="N1025" s="81"/>
      <c r="O1025" s="81"/>
      <c r="P1025" s="82"/>
      <c r="Q1025" s="82"/>
      <c r="R1025" s="82"/>
      <c r="S1025" s="81"/>
      <c r="T1025" s="81"/>
      <c r="U1025" s="80"/>
      <c r="V1025" s="80"/>
      <c r="W1025" s="83"/>
      <c r="X1025" s="83"/>
      <c r="Y1025" s="83"/>
      <c r="Z1025" s="83"/>
      <c r="AA1025" s="83"/>
      <c r="AB1025" s="51"/>
      <c r="AC1025" s="83"/>
      <c r="AD1025" s="83"/>
      <c r="AE1025" s="84"/>
      <c r="AF1025" s="83"/>
      <c r="AG1025" s="83"/>
      <c r="AH1025" s="84"/>
      <c r="AI1025" s="83"/>
      <c r="AJ1025" s="83"/>
      <c r="AK1025" s="84"/>
      <c r="AL1025" s="83"/>
      <c r="AM1025" s="83"/>
      <c r="AN1025" s="84"/>
      <c r="AO1025" s="83"/>
      <c r="AP1025" s="83"/>
      <c r="AQ1025" s="83"/>
      <c r="AR1025" s="83"/>
    </row>
    <row r="1026" spans="1:44" x14ac:dyDescent="0.25">
      <c r="A1026" s="80"/>
      <c r="B1026" s="80"/>
      <c r="C1026" s="80"/>
      <c r="D1026" s="80"/>
      <c r="E1026" s="80"/>
      <c r="F1026" s="80"/>
      <c r="G1026" s="80"/>
      <c r="H1026" s="80"/>
      <c r="I1026" s="80"/>
      <c r="J1026" s="80"/>
      <c r="K1026" s="81"/>
      <c r="L1026" s="80"/>
      <c r="M1026" s="81"/>
      <c r="N1026" s="81"/>
      <c r="O1026" s="81"/>
      <c r="P1026" s="82"/>
      <c r="Q1026" s="82"/>
      <c r="R1026" s="82"/>
      <c r="S1026" s="81"/>
      <c r="T1026" s="81"/>
      <c r="U1026" s="80"/>
      <c r="V1026" s="80"/>
      <c r="W1026" s="83"/>
      <c r="X1026" s="83"/>
      <c r="Y1026" s="83"/>
      <c r="Z1026" s="83"/>
      <c r="AA1026" s="83"/>
      <c r="AB1026" s="51"/>
      <c r="AC1026" s="83"/>
      <c r="AD1026" s="83"/>
      <c r="AE1026" s="84"/>
      <c r="AF1026" s="83"/>
      <c r="AG1026" s="83"/>
      <c r="AH1026" s="84"/>
      <c r="AI1026" s="83"/>
      <c r="AJ1026" s="83"/>
      <c r="AK1026" s="84"/>
      <c r="AL1026" s="83"/>
      <c r="AM1026" s="83"/>
      <c r="AN1026" s="84"/>
      <c r="AO1026" s="83"/>
      <c r="AP1026" s="83"/>
      <c r="AQ1026" s="83"/>
      <c r="AR1026" s="83"/>
    </row>
    <row r="1027" spans="1:44" x14ac:dyDescent="0.25">
      <c r="A1027" s="80"/>
      <c r="B1027" s="80"/>
      <c r="C1027" s="80"/>
      <c r="D1027" s="80"/>
      <c r="E1027" s="80"/>
      <c r="F1027" s="80"/>
      <c r="G1027" s="80"/>
      <c r="H1027" s="80"/>
      <c r="I1027" s="80"/>
      <c r="J1027" s="80"/>
      <c r="K1027" s="81"/>
      <c r="L1027" s="80"/>
      <c r="M1027" s="81"/>
      <c r="N1027" s="81"/>
      <c r="O1027" s="81"/>
      <c r="P1027" s="82"/>
      <c r="Q1027" s="82"/>
      <c r="R1027" s="82"/>
      <c r="S1027" s="81"/>
      <c r="T1027" s="81"/>
      <c r="U1027" s="80"/>
      <c r="V1027" s="80"/>
      <c r="W1027" s="83"/>
      <c r="X1027" s="83"/>
      <c r="Y1027" s="83"/>
      <c r="Z1027" s="83"/>
      <c r="AA1027" s="83"/>
      <c r="AB1027" s="51"/>
      <c r="AC1027" s="83"/>
      <c r="AD1027" s="83"/>
      <c r="AE1027" s="84"/>
      <c r="AF1027" s="83"/>
      <c r="AG1027" s="83"/>
      <c r="AH1027" s="84"/>
      <c r="AI1027" s="83"/>
      <c r="AJ1027" s="83"/>
      <c r="AK1027" s="84"/>
      <c r="AL1027" s="83"/>
      <c r="AM1027" s="83"/>
      <c r="AN1027" s="84"/>
      <c r="AO1027" s="83"/>
      <c r="AP1027" s="83"/>
      <c r="AQ1027" s="83"/>
      <c r="AR1027" s="83"/>
    </row>
    <row r="1028" spans="1:44" x14ac:dyDescent="0.25">
      <c r="A1028" s="80"/>
      <c r="B1028" s="80"/>
      <c r="C1028" s="80"/>
      <c r="D1028" s="80"/>
      <c r="E1028" s="80"/>
      <c r="F1028" s="80"/>
      <c r="G1028" s="80"/>
      <c r="H1028" s="80"/>
      <c r="I1028" s="80"/>
      <c r="J1028" s="80"/>
      <c r="K1028" s="81"/>
      <c r="L1028" s="80"/>
      <c r="M1028" s="81"/>
      <c r="N1028" s="81"/>
      <c r="O1028" s="81"/>
      <c r="P1028" s="82"/>
      <c r="Q1028" s="82"/>
      <c r="R1028" s="82"/>
      <c r="S1028" s="81"/>
      <c r="T1028" s="81"/>
      <c r="U1028" s="80"/>
      <c r="V1028" s="80"/>
      <c r="W1028" s="83"/>
      <c r="X1028" s="83"/>
      <c r="Y1028" s="83"/>
      <c r="Z1028" s="83"/>
      <c r="AA1028" s="83"/>
      <c r="AB1028" s="51"/>
      <c r="AC1028" s="83"/>
      <c r="AD1028" s="83"/>
      <c r="AE1028" s="84"/>
      <c r="AF1028" s="83"/>
      <c r="AG1028" s="83"/>
      <c r="AH1028" s="84"/>
      <c r="AI1028" s="83"/>
      <c r="AJ1028" s="83"/>
      <c r="AK1028" s="84"/>
      <c r="AL1028" s="83"/>
      <c r="AM1028" s="83"/>
      <c r="AN1028" s="84"/>
      <c r="AO1028" s="83"/>
      <c r="AP1028" s="83"/>
      <c r="AQ1028" s="83"/>
      <c r="AR1028" s="83"/>
    </row>
    <row r="1029" spans="1:44" x14ac:dyDescent="0.25">
      <c r="A1029" s="80"/>
      <c r="B1029" s="80"/>
      <c r="C1029" s="80"/>
      <c r="D1029" s="80"/>
      <c r="E1029" s="80"/>
      <c r="F1029" s="80"/>
      <c r="G1029" s="80"/>
      <c r="H1029" s="80"/>
      <c r="I1029" s="80"/>
      <c r="J1029" s="80"/>
      <c r="K1029" s="81"/>
      <c r="L1029" s="80"/>
      <c r="M1029" s="81"/>
      <c r="N1029" s="81"/>
      <c r="O1029" s="81"/>
      <c r="P1029" s="82"/>
      <c r="Q1029" s="82"/>
      <c r="R1029" s="82"/>
      <c r="S1029" s="81"/>
      <c r="T1029" s="81"/>
      <c r="U1029" s="80"/>
      <c r="V1029" s="80"/>
      <c r="W1029" s="83"/>
      <c r="X1029" s="83"/>
      <c r="Y1029" s="83"/>
      <c r="Z1029" s="83"/>
      <c r="AA1029" s="83"/>
      <c r="AB1029" s="51"/>
      <c r="AC1029" s="83"/>
      <c r="AD1029" s="83"/>
      <c r="AE1029" s="84"/>
      <c r="AF1029" s="83"/>
      <c r="AG1029" s="83"/>
      <c r="AH1029" s="84"/>
      <c r="AI1029" s="83"/>
      <c r="AJ1029" s="83"/>
      <c r="AK1029" s="84"/>
      <c r="AL1029" s="83"/>
      <c r="AM1029" s="83"/>
      <c r="AN1029" s="84"/>
      <c r="AO1029" s="83"/>
      <c r="AP1029" s="83"/>
      <c r="AQ1029" s="83"/>
      <c r="AR1029" s="83"/>
    </row>
    <row r="1030" spans="1:44" x14ac:dyDescent="0.25">
      <c r="A1030" s="80"/>
      <c r="B1030" s="80"/>
      <c r="C1030" s="80"/>
      <c r="D1030" s="80"/>
      <c r="E1030" s="80"/>
      <c r="F1030" s="80"/>
      <c r="G1030" s="80"/>
      <c r="H1030" s="80"/>
      <c r="I1030" s="80"/>
      <c r="J1030" s="80"/>
      <c r="K1030" s="81"/>
      <c r="L1030" s="80"/>
      <c r="M1030" s="81"/>
      <c r="N1030" s="81"/>
      <c r="O1030" s="81"/>
      <c r="P1030" s="82"/>
      <c r="Q1030" s="82"/>
      <c r="R1030" s="82"/>
      <c r="S1030" s="81"/>
      <c r="T1030" s="81"/>
      <c r="U1030" s="80"/>
      <c r="V1030" s="80"/>
      <c r="W1030" s="83"/>
      <c r="X1030" s="83"/>
      <c r="Y1030" s="83"/>
      <c r="Z1030" s="83"/>
      <c r="AA1030" s="83"/>
      <c r="AB1030" s="51"/>
      <c r="AC1030" s="83"/>
      <c r="AD1030" s="83"/>
      <c r="AE1030" s="84"/>
      <c r="AF1030" s="83"/>
      <c r="AG1030" s="83"/>
      <c r="AH1030" s="84"/>
      <c r="AI1030" s="83"/>
      <c r="AJ1030" s="83"/>
      <c r="AK1030" s="84"/>
      <c r="AL1030" s="83"/>
      <c r="AM1030" s="83"/>
      <c r="AN1030" s="84"/>
      <c r="AO1030" s="83"/>
      <c r="AP1030" s="83"/>
      <c r="AQ1030" s="83"/>
      <c r="AR1030" s="83"/>
    </row>
    <row r="1031" spans="1:44" x14ac:dyDescent="0.25">
      <c r="A1031" s="80"/>
      <c r="B1031" s="80"/>
      <c r="C1031" s="80"/>
      <c r="D1031" s="80"/>
      <c r="E1031" s="80"/>
      <c r="F1031" s="80"/>
      <c r="G1031" s="80"/>
      <c r="H1031" s="80"/>
      <c r="I1031" s="80"/>
      <c r="J1031" s="80"/>
      <c r="K1031" s="81"/>
      <c r="L1031" s="80"/>
      <c r="M1031" s="81"/>
      <c r="N1031" s="81"/>
      <c r="O1031" s="81"/>
      <c r="P1031" s="82"/>
      <c r="Q1031" s="82"/>
      <c r="R1031" s="82"/>
      <c r="S1031" s="81"/>
      <c r="T1031" s="81"/>
      <c r="U1031" s="80"/>
      <c r="V1031" s="80"/>
      <c r="W1031" s="83"/>
      <c r="X1031" s="83"/>
      <c r="Y1031" s="83"/>
      <c r="Z1031" s="83"/>
      <c r="AA1031" s="83"/>
      <c r="AB1031" s="51"/>
      <c r="AC1031" s="83"/>
      <c r="AD1031" s="83"/>
      <c r="AE1031" s="84"/>
      <c r="AF1031" s="83"/>
      <c r="AG1031" s="83"/>
      <c r="AH1031" s="84"/>
      <c r="AI1031" s="83"/>
      <c r="AJ1031" s="83"/>
      <c r="AK1031" s="84"/>
      <c r="AL1031" s="83"/>
      <c r="AM1031" s="83"/>
      <c r="AN1031" s="84"/>
      <c r="AO1031" s="83"/>
      <c r="AP1031" s="83"/>
      <c r="AQ1031" s="83"/>
      <c r="AR1031" s="83"/>
    </row>
    <row r="1032" spans="1:44" x14ac:dyDescent="0.25">
      <c r="A1032" s="80"/>
      <c r="B1032" s="80"/>
      <c r="C1032" s="80"/>
      <c r="D1032" s="80"/>
      <c r="E1032" s="80"/>
      <c r="F1032" s="80"/>
      <c r="G1032" s="80"/>
      <c r="H1032" s="80"/>
      <c r="I1032" s="80"/>
      <c r="J1032" s="80"/>
      <c r="K1032" s="81"/>
      <c r="L1032" s="80"/>
      <c r="M1032" s="81"/>
      <c r="N1032" s="81"/>
      <c r="O1032" s="81"/>
      <c r="P1032" s="82"/>
      <c r="Q1032" s="82"/>
      <c r="R1032" s="82"/>
      <c r="S1032" s="81"/>
      <c r="T1032" s="81"/>
      <c r="U1032" s="80"/>
      <c r="V1032" s="80"/>
      <c r="W1032" s="83"/>
      <c r="X1032" s="83"/>
      <c r="Y1032" s="83"/>
      <c r="Z1032" s="83"/>
      <c r="AA1032" s="83"/>
      <c r="AB1032" s="51"/>
      <c r="AC1032" s="83"/>
      <c r="AD1032" s="83"/>
      <c r="AE1032" s="84"/>
      <c r="AF1032" s="83"/>
      <c r="AG1032" s="83"/>
      <c r="AH1032" s="84"/>
      <c r="AI1032" s="83"/>
      <c r="AJ1032" s="83"/>
      <c r="AK1032" s="84"/>
      <c r="AL1032" s="83"/>
      <c r="AM1032" s="83"/>
      <c r="AN1032" s="84"/>
      <c r="AO1032" s="83"/>
      <c r="AP1032" s="83"/>
      <c r="AQ1032" s="83"/>
      <c r="AR1032" s="83"/>
    </row>
    <row r="1033" spans="1:44" x14ac:dyDescent="0.25">
      <c r="A1033" s="80"/>
      <c r="B1033" s="80"/>
      <c r="C1033" s="80"/>
      <c r="D1033" s="80"/>
      <c r="E1033" s="80"/>
      <c r="F1033" s="80"/>
      <c r="G1033" s="80"/>
      <c r="H1033" s="80"/>
      <c r="I1033" s="80"/>
      <c r="J1033" s="80"/>
      <c r="K1033" s="81"/>
      <c r="L1033" s="80"/>
      <c r="M1033" s="81"/>
      <c r="N1033" s="81"/>
      <c r="O1033" s="81"/>
      <c r="P1033" s="82"/>
      <c r="Q1033" s="82"/>
      <c r="R1033" s="82"/>
      <c r="S1033" s="81"/>
      <c r="T1033" s="81"/>
      <c r="U1033" s="80"/>
      <c r="V1033" s="80"/>
      <c r="W1033" s="83"/>
      <c r="X1033" s="83"/>
      <c r="Y1033" s="83"/>
      <c r="Z1033" s="83"/>
      <c r="AA1033" s="83"/>
      <c r="AB1033" s="51"/>
      <c r="AC1033" s="83"/>
      <c r="AD1033" s="83"/>
      <c r="AE1033" s="84"/>
      <c r="AF1033" s="83"/>
      <c r="AG1033" s="83"/>
      <c r="AH1033" s="84"/>
      <c r="AI1033" s="83"/>
      <c r="AJ1033" s="83"/>
      <c r="AK1033" s="84"/>
      <c r="AL1033" s="83"/>
      <c r="AM1033" s="83"/>
      <c r="AN1033" s="84"/>
      <c r="AO1033" s="83"/>
      <c r="AP1033" s="83"/>
      <c r="AQ1033" s="83"/>
      <c r="AR1033" s="83"/>
    </row>
    <row r="1034" spans="1:44" x14ac:dyDescent="0.25">
      <c r="A1034" s="80"/>
      <c r="B1034" s="80"/>
      <c r="C1034" s="80"/>
      <c r="D1034" s="80"/>
      <c r="E1034" s="80"/>
      <c r="F1034" s="80"/>
      <c r="G1034" s="80"/>
      <c r="H1034" s="80"/>
      <c r="I1034" s="80"/>
      <c r="J1034" s="80"/>
      <c r="K1034" s="81"/>
      <c r="L1034" s="80"/>
      <c r="M1034" s="81"/>
      <c r="N1034" s="81"/>
      <c r="O1034" s="81"/>
      <c r="P1034" s="82"/>
      <c r="Q1034" s="82"/>
      <c r="R1034" s="82"/>
      <c r="S1034" s="81"/>
      <c r="T1034" s="81"/>
      <c r="U1034" s="80"/>
      <c r="V1034" s="80"/>
      <c r="W1034" s="83"/>
      <c r="X1034" s="83"/>
      <c r="Y1034" s="83"/>
      <c r="Z1034" s="83"/>
      <c r="AA1034" s="83"/>
      <c r="AB1034" s="51"/>
      <c r="AC1034" s="83"/>
      <c r="AD1034" s="83"/>
      <c r="AE1034" s="84"/>
      <c r="AF1034" s="83"/>
      <c r="AG1034" s="83"/>
      <c r="AH1034" s="84"/>
      <c r="AI1034" s="83"/>
      <c r="AJ1034" s="83"/>
      <c r="AK1034" s="84"/>
      <c r="AL1034" s="83"/>
      <c r="AM1034" s="83"/>
      <c r="AN1034" s="84"/>
      <c r="AO1034" s="83"/>
      <c r="AP1034" s="83"/>
      <c r="AQ1034" s="83"/>
      <c r="AR1034" s="83"/>
    </row>
    <row r="1035" spans="1:44" x14ac:dyDescent="0.25">
      <c r="A1035" s="80"/>
      <c r="B1035" s="80"/>
      <c r="C1035" s="80"/>
      <c r="D1035" s="80"/>
      <c r="E1035" s="80"/>
      <c r="F1035" s="80"/>
      <c r="G1035" s="80"/>
      <c r="H1035" s="80"/>
      <c r="I1035" s="80"/>
      <c r="J1035" s="80"/>
      <c r="K1035" s="81"/>
      <c r="L1035" s="80"/>
      <c r="M1035" s="81"/>
      <c r="N1035" s="81"/>
      <c r="O1035" s="81"/>
      <c r="P1035" s="82"/>
      <c r="Q1035" s="82"/>
      <c r="R1035" s="82"/>
      <c r="S1035" s="81"/>
      <c r="T1035" s="81"/>
      <c r="U1035" s="80"/>
      <c r="V1035" s="80"/>
      <c r="W1035" s="83"/>
      <c r="X1035" s="83"/>
      <c r="Y1035" s="83"/>
      <c r="Z1035" s="83"/>
      <c r="AA1035" s="83"/>
      <c r="AB1035" s="51"/>
      <c r="AC1035" s="83"/>
      <c r="AD1035" s="83"/>
      <c r="AE1035" s="84"/>
      <c r="AF1035" s="83"/>
      <c r="AG1035" s="83"/>
      <c r="AH1035" s="84"/>
      <c r="AI1035" s="83"/>
      <c r="AJ1035" s="83"/>
      <c r="AK1035" s="84"/>
      <c r="AL1035" s="83"/>
      <c r="AM1035" s="83"/>
      <c r="AN1035" s="84"/>
      <c r="AO1035" s="83"/>
      <c r="AP1035" s="83"/>
      <c r="AQ1035" s="83"/>
      <c r="AR1035" s="83"/>
    </row>
    <row r="1036" spans="1:44" x14ac:dyDescent="0.25">
      <c r="A1036" s="80"/>
      <c r="B1036" s="80"/>
      <c r="C1036" s="80"/>
      <c r="D1036" s="80"/>
      <c r="E1036" s="80"/>
      <c r="F1036" s="80"/>
      <c r="G1036" s="80"/>
      <c r="H1036" s="80"/>
      <c r="I1036" s="80"/>
      <c r="J1036" s="80"/>
      <c r="K1036" s="81"/>
      <c r="L1036" s="80"/>
      <c r="M1036" s="81"/>
      <c r="N1036" s="81"/>
      <c r="O1036" s="81"/>
      <c r="P1036" s="82"/>
      <c r="Q1036" s="82"/>
      <c r="R1036" s="82"/>
      <c r="S1036" s="81"/>
      <c r="T1036" s="81"/>
      <c r="U1036" s="80"/>
      <c r="V1036" s="80"/>
      <c r="W1036" s="83"/>
      <c r="X1036" s="83"/>
      <c r="Y1036" s="83"/>
      <c r="Z1036" s="83"/>
      <c r="AA1036" s="83"/>
      <c r="AB1036" s="51"/>
      <c r="AC1036" s="83"/>
      <c r="AD1036" s="83"/>
      <c r="AE1036" s="84"/>
      <c r="AF1036" s="83"/>
      <c r="AG1036" s="83"/>
      <c r="AH1036" s="84"/>
      <c r="AI1036" s="83"/>
      <c r="AJ1036" s="83"/>
      <c r="AK1036" s="84"/>
      <c r="AL1036" s="83"/>
      <c r="AM1036" s="83"/>
      <c r="AN1036" s="84"/>
      <c r="AO1036" s="83"/>
      <c r="AP1036" s="83"/>
      <c r="AQ1036" s="83"/>
      <c r="AR1036" s="83"/>
    </row>
    <row r="1037" spans="1:44" x14ac:dyDescent="0.25">
      <c r="A1037" s="80"/>
      <c r="B1037" s="80"/>
      <c r="C1037" s="80"/>
      <c r="D1037" s="80"/>
      <c r="E1037" s="80"/>
      <c r="F1037" s="80"/>
      <c r="G1037" s="80"/>
      <c r="H1037" s="80"/>
      <c r="I1037" s="80"/>
      <c r="J1037" s="80"/>
      <c r="K1037" s="81"/>
      <c r="L1037" s="80"/>
      <c r="M1037" s="81"/>
      <c r="N1037" s="81"/>
      <c r="O1037" s="81"/>
      <c r="P1037" s="82"/>
      <c r="Q1037" s="82"/>
      <c r="R1037" s="82"/>
      <c r="S1037" s="81"/>
      <c r="T1037" s="81"/>
      <c r="U1037" s="80"/>
      <c r="V1037" s="80"/>
      <c r="W1037" s="83"/>
      <c r="X1037" s="83"/>
      <c r="Y1037" s="83"/>
      <c r="Z1037" s="83"/>
      <c r="AA1037" s="83"/>
      <c r="AB1037" s="51"/>
      <c r="AC1037" s="83"/>
      <c r="AD1037" s="83"/>
      <c r="AE1037" s="84"/>
      <c r="AF1037" s="83"/>
      <c r="AG1037" s="83"/>
      <c r="AH1037" s="84"/>
      <c r="AI1037" s="83"/>
      <c r="AJ1037" s="83"/>
      <c r="AK1037" s="84"/>
      <c r="AL1037" s="83"/>
      <c r="AM1037" s="83"/>
      <c r="AN1037" s="84"/>
      <c r="AO1037" s="83"/>
      <c r="AP1037" s="83"/>
      <c r="AQ1037" s="83"/>
      <c r="AR1037" s="83"/>
    </row>
    <row r="1038" spans="1:44" x14ac:dyDescent="0.25">
      <c r="A1038" s="80"/>
      <c r="B1038" s="80"/>
      <c r="C1038" s="80"/>
      <c r="D1038" s="80"/>
      <c r="E1038" s="80"/>
      <c r="F1038" s="80"/>
      <c r="G1038" s="80"/>
      <c r="H1038" s="80"/>
      <c r="I1038" s="80"/>
      <c r="J1038" s="80"/>
      <c r="K1038" s="81"/>
      <c r="L1038" s="80"/>
      <c r="M1038" s="81"/>
      <c r="N1038" s="81"/>
      <c r="O1038" s="81"/>
      <c r="P1038" s="82"/>
      <c r="Q1038" s="82"/>
      <c r="R1038" s="82"/>
      <c r="S1038" s="81"/>
      <c r="T1038" s="81"/>
      <c r="U1038" s="80"/>
      <c r="V1038" s="80"/>
      <c r="W1038" s="83"/>
      <c r="X1038" s="83"/>
      <c r="Y1038" s="83"/>
      <c r="Z1038" s="83"/>
      <c r="AA1038" s="83"/>
      <c r="AB1038" s="51"/>
      <c r="AC1038" s="83"/>
      <c r="AD1038" s="83"/>
      <c r="AE1038" s="84"/>
      <c r="AF1038" s="83"/>
      <c r="AG1038" s="83"/>
      <c r="AH1038" s="84"/>
      <c r="AI1038" s="83"/>
      <c r="AJ1038" s="83"/>
      <c r="AK1038" s="84"/>
      <c r="AL1038" s="83"/>
      <c r="AM1038" s="83"/>
      <c r="AN1038" s="84"/>
      <c r="AO1038" s="83"/>
      <c r="AP1038" s="83"/>
      <c r="AQ1038" s="83"/>
      <c r="AR1038" s="83"/>
    </row>
    <row r="1039" spans="1:44" x14ac:dyDescent="0.25">
      <c r="A1039" s="80"/>
      <c r="B1039" s="80"/>
      <c r="C1039" s="80"/>
      <c r="D1039" s="80"/>
      <c r="E1039" s="80"/>
      <c r="F1039" s="80"/>
      <c r="G1039" s="80"/>
      <c r="H1039" s="80"/>
      <c r="I1039" s="80"/>
      <c r="J1039" s="80"/>
      <c r="K1039" s="81"/>
      <c r="L1039" s="80"/>
      <c r="M1039" s="81"/>
      <c r="N1039" s="81"/>
      <c r="O1039" s="81"/>
      <c r="P1039" s="82"/>
      <c r="Q1039" s="82"/>
      <c r="R1039" s="82"/>
      <c r="S1039" s="81"/>
      <c r="T1039" s="81"/>
      <c r="U1039" s="80"/>
      <c r="V1039" s="80"/>
      <c r="W1039" s="83"/>
      <c r="X1039" s="83"/>
      <c r="Y1039" s="83"/>
      <c r="Z1039" s="83"/>
      <c r="AA1039" s="83"/>
      <c r="AB1039" s="51"/>
      <c r="AC1039" s="83"/>
      <c r="AD1039" s="83"/>
      <c r="AE1039" s="84"/>
      <c r="AF1039" s="83"/>
      <c r="AG1039" s="83"/>
      <c r="AH1039" s="84"/>
      <c r="AI1039" s="83"/>
      <c r="AJ1039" s="83"/>
      <c r="AK1039" s="84"/>
      <c r="AL1039" s="83"/>
      <c r="AM1039" s="83"/>
      <c r="AN1039" s="84"/>
      <c r="AO1039" s="83"/>
      <c r="AP1039" s="83"/>
      <c r="AQ1039" s="83"/>
      <c r="AR1039" s="83"/>
    </row>
    <row r="1040" spans="1:44" x14ac:dyDescent="0.25">
      <c r="A1040" s="80"/>
      <c r="B1040" s="80"/>
      <c r="C1040" s="80"/>
      <c r="D1040" s="80"/>
      <c r="E1040" s="80"/>
      <c r="F1040" s="80"/>
      <c r="G1040" s="80"/>
      <c r="H1040" s="80"/>
      <c r="I1040" s="80"/>
      <c r="J1040" s="80"/>
      <c r="K1040" s="81"/>
      <c r="L1040" s="80"/>
      <c r="M1040" s="81"/>
      <c r="N1040" s="81"/>
      <c r="O1040" s="81"/>
      <c r="P1040" s="82"/>
      <c r="Q1040" s="82"/>
      <c r="R1040" s="82"/>
      <c r="S1040" s="81"/>
      <c r="T1040" s="81"/>
      <c r="U1040" s="80"/>
      <c r="V1040" s="80"/>
      <c r="W1040" s="83"/>
      <c r="X1040" s="83"/>
      <c r="Y1040" s="83"/>
      <c r="Z1040" s="83"/>
      <c r="AA1040" s="83"/>
      <c r="AB1040" s="51"/>
      <c r="AC1040" s="83"/>
      <c r="AD1040" s="83"/>
      <c r="AE1040" s="84"/>
      <c r="AF1040" s="83"/>
      <c r="AG1040" s="83"/>
      <c r="AH1040" s="84"/>
      <c r="AI1040" s="83"/>
      <c r="AJ1040" s="83"/>
      <c r="AK1040" s="84"/>
      <c r="AL1040" s="83"/>
      <c r="AM1040" s="83"/>
      <c r="AN1040" s="84"/>
      <c r="AO1040" s="83"/>
      <c r="AP1040" s="83"/>
      <c r="AQ1040" s="83"/>
      <c r="AR1040" s="83"/>
    </row>
    <row r="1041" spans="1:44" x14ac:dyDescent="0.25">
      <c r="A1041" s="80"/>
      <c r="B1041" s="80"/>
      <c r="C1041" s="80"/>
      <c r="D1041" s="80"/>
      <c r="E1041" s="80"/>
      <c r="F1041" s="80"/>
      <c r="G1041" s="80"/>
      <c r="H1041" s="80"/>
      <c r="I1041" s="80"/>
      <c r="J1041" s="80"/>
      <c r="K1041" s="81"/>
      <c r="L1041" s="80"/>
      <c r="M1041" s="81"/>
      <c r="N1041" s="81"/>
      <c r="O1041" s="81"/>
      <c r="P1041" s="82"/>
      <c r="Q1041" s="82"/>
      <c r="R1041" s="82"/>
      <c r="S1041" s="81"/>
      <c r="T1041" s="81"/>
      <c r="U1041" s="80"/>
      <c r="V1041" s="80"/>
      <c r="W1041" s="83"/>
      <c r="X1041" s="83"/>
      <c r="Y1041" s="83"/>
      <c r="Z1041" s="83"/>
      <c r="AA1041" s="83"/>
      <c r="AB1041" s="51"/>
      <c r="AC1041" s="83"/>
      <c r="AD1041" s="83"/>
      <c r="AE1041" s="84"/>
      <c r="AF1041" s="83"/>
      <c r="AG1041" s="83"/>
      <c r="AH1041" s="84"/>
      <c r="AI1041" s="83"/>
      <c r="AJ1041" s="83"/>
      <c r="AK1041" s="84"/>
      <c r="AL1041" s="83"/>
      <c r="AM1041" s="83"/>
      <c r="AN1041" s="84"/>
      <c r="AO1041" s="83"/>
      <c r="AP1041" s="83"/>
      <c r="AQ1041" s="83"/>
      <c r="AR1041" s="83"/>
    </row>
    <row r="1042" spans="1:44" x14ac:dyDescent="0.25">
      <c r="A1042" s="80"/>
      <c r="B1042" s="80"/>
      <c r="C1042" s="80"/>
      <c r="D1042" s="80"/>
      <c r="E1042" s="80"/>
      <c r="F1042" s="80"/>
      <c r="G1042" s="80"/>
      <c r="H1042" s="80"/>
      <c r="I1042" s="80"/>
      <c r="J1042" s="80"/>
      <c r="K1042" s="81"/>
      <c r="L1042" s="80"/>
      <c r="M1042" s="81"/>
      <c r="N1042" s="81"/>
      <c r="O1042" s="81"/>
      <c r="P1042" s="82"/>
      <c r="Q1042" s="82"/>
      <c r="R1042" s="82"/>
      <c r="S1042" s="81"/>
      <c r="T1042" s="81"/>
      <c r="U1042" s="80"/>
      <c r="V1042" s="80"/>
      <c r="W1042" s="83"/>
      <c r="X1042" s="83"/>
      <c r="Y1042" s="83"/>
      <c r="Z1042" s="83"/>
      <c r="AA1042" s="83"/>
      <c r="AB1042" s="51"/>
      <c r="AC1042" s="83"/>
      <c r="AD1042" s="83"/>
      <c r="AE1042" s="84"/>
      <c r="AF1042" s="83"/>
      <c r="AG1042" s="83"/>
      <c r="AH1042" s="84"/>
      <c r="AI1042" s="83"/>
      <c r="AJ1042" s="83"/>
      <c r="AK1042" s="84"/>
      <c r="AL1042" s="83"/>
      <c r="AM1042" s="83"/>
      <c r="AN1042" s="84"/>
      <c r="AO1042" s="83"/>
      <c r="AP1042" s="83"/>
      <c r="AQ1042" s="83"/>
      <c r="AR1042" s="83"/>
    </row>
    <row r="1043" spans="1:44" x14ac:dyDescent="0.25">
      <c r="A1043" s="80"/>
      <c r="B1043" s="80"/>
      <c r="C1043" s="80"/>
      <c r="D1043" s="80"/>
      <c r="E1043" s="80"/>
      <c r="F1043" s="80"/>
      <c r="G1043" s="80"/>
      <c r="H1043" s="80"/>
      <c r="I1043" s="80"/>
      <c r="J1043" s="80"/>
      <c r="K1043" s="81"/>
      <c r="L1043" s="80"/>
      <c r="M1043" s="81"/>
      <c r="N1043" s="81"/>
      <c r="O1043" s="81"/>
      <c r="P1043" s="82"/>
      <c r="Q1043" s="82"/>
      <c r="R1043" s="82"/>
      <c r="S1043" s="81"/>
      <c r="T1043" s="81"/>
      <c r="U1043" s="80"/>
      <c r="V1043" s="80"/>
      <c r="W1043" s="83"/>
      <c r="X1043" s="83"/>
      <c r="Y1043" s="83"/>
      <c r="Z1043" s="83"/>
      <c r="AA1043" s="83"/>
      <c r="AB1043" s="51"/>
      <c r="AC1043" s="83"/>
      <c r="AD1043" s="83"/>
      <c r="AE1043" s="84"/>
      <c r="AF1043" s="83"/>
      <c r="AG1043" s="83"/>
      <c r="AH1043" s="84"/>
      <c r="AI1043" s="83"/>
      <c r="AJ1043" s="83"/>
      <c r="AK1043" s="84"/>
      <c r="AL1043" s="83"/>
      <c r="AM1043" s="83"/>
      <c r="AN1043" s="84"/>
      <c r="AO1043" s="83"/>
      <c r="AP1043" s="83"/>
      <c r="AQ1043" s="83"/>
      <c r="AR1043" s="83"/>
    </row>
    <row r="1044" spans="1:44" x14ac:dyDescent="0.25">
      <c r="A1044" s="80"/>
      <c r="B1044" s="80"/>
      <c r="C1044" s="80"/>
      <c r="D1044" s="80"/>
      <c r="E1044" s="80"/>
      <c r="F1044" s="80"/>
      <c r="G1044" s="80"/>
      <c r="H1044" s="80"/>
      <c r="I1044" s="80"/>
      <c r="J1044" s="80"/>
      <c r="K1044" s="81"/>
      <c r="L1044" s="80"/>
      <c r="M1044" s="81"/>
      <c r="N1044" s="81"/>
      <c r="O1044" s="81"/>
      <c r="P1044" s="82"/>
      <c r="Q1044" s="82"/>
      <c r="R1044" s="82"/>
      <c r="S1044" s="81"/>
      <c r="T1044" s="81"/>
      <c r="U1044" s="80"/>
      <c r="V1044" s="80"/>
      <c r="W1044" s="83"/>
      <c r="X1044" s="83"/>
      <c r="Y1044" s="83"/>
      <c r="Z1044" s="83"/>
      <c r="AA1044" s="83"/>
      <c r="AB1044" s="51"/>
      <c r="AC1044" s="83"/>
      <c r="AD1044" s="83"/>
      <c r="AE1044" s="84"/>
      <c r="AF1044" s="83"/>
      <c r="AG1044" s="83"/>
      <c r="AH1044" s="84"/>
      <c r="AI1044" s="83"/>
      <c r="AJ1044" s="83"/>
      <c r="AK1044" s="84"/>
      <c r="AL1044" s="83"/>
      <c r="AM1044" s="83"/>
      <c r="AN1044" s="84"/>
      <c r="AO1044" s="83"/>
      <c r="AP1044" s="83"/>
      <c r="AQ1044" s="83"/>
      <c r="AR1044" s="83"/>
    </row>
    <row r="1045" spans="1:44" x14ac:dyDescent="0.25">
      <c r="A1045" s="80"/>
      <c r="B1045" s="80"/>
      <c r="C1045" s="80"/>
      <c r="D1045" s="80"/>
      <c r="E1045" s="80"/>
      <c r="F1045" s="80"/>
      <c r="G1045" s="80"/>
      <c r="H1045" s="80"/>
      <c r="I1045" s="80"/>
      <c r="J1045" s="80"/>
      <c r="K1045" s="81"/>
      <c r="L1045" s="80"/>
      <c r="M1045" s="81"/>
      <c r="N1045" s="81"/>
      <c r="O1045" s="81"/>
      <c r="P1045" s="82"/>
      <c r="Q1045" s="82"/>
      <c r="R1045" s="82"/>
      <c r="S1045" s="81"/>
      <c r="T1045" s="81"/>
      <c r="U1045" s="80"/>
      <c r="V1045" s="80"/>
      <c r="W1045" s="83"/>
      <c r="X1045" s="83"/>
      <c r="Y1045" s="83"/>
      <c r="Z1045" s="83"/>
      <c r="AA1045" s="83"/>
      <c r="AB1045" s="51"/>
      <c r="AC1045" s="83"/>
      <c r="AD1045" s="83"/>
      <c r="AE1045" s="84"/>
      <c r="AF1045" s="83"/>
      <c r="AG1045" s="83"/>
      <c r="AH1045" s="84"/>
      <c r="AI1045" s="83"/>
      <c r="AJ1045" s="83"/>
      <c r="AK1045" s="84"/>
      <c r="AL1045" s="83"/>
      <c r="AM1045" s="83"/>
      <c r="AN1045" s="84"/>
      <c r="AO1045" s="83"/>
      <c r="AP1045" s="83"/>
      <c r="AQ1045" s="83"/>
      <c r="AR1045" s="83"/>
    </row>
    <row r="1046" spans="1:44" x14ac:dyDescent="0.25">
      <c r="A1046" s="80"/>
      <c r="B1046" s="80"/>
      <c r="C1046" s="80"/>
      <c r="D1046" s="80"/>
      <c r="E1046" s="80"/>
      <c r="F1046" s="80"/>
      <c r="G1046" s="80"/>
      <c r="H1046" s="80"/>
      <c r="I1046" s="80"/>
      <c r="J1046" s="80"/>
      <c r="K1046" s="81"/>
      <c r="L1046" s="80"/>
      <c r="M1046" s="81"/>
      <c r="N1046" s="81"/>
      <c r="O1046" s="81"/>
      <c r="P1046" s="82"/>
      <c r="Q1046" s="82"/>
      <c r="R1046" s="82"/>
      <c r="S1046" s="81"/>
      <c r="T1046" s="81"/>
      <c r="U1046" s="80"/>
      <c r="V1046" s="80"/>
      <c r="W1046" s="83"/>
      <c r="X1046" s="83"/>
      <c r="Y1046" s="83"/>
      <c r="Z1046" s="83"/>
      <c r="AA1046" s="83"/>
      <c r="AB1046" s="51"/>
      <c r="AC1046" s="83"/>
      <c r="AD1046" s="83"/>
      <c r="AE1046" s="84"/>
      <c r="AF1046" s="83"/>
      <c r="AG1046" s="83"/>
      <c r="AH1046" s="84"/>
      <c r="AI1046" s="83"/>
      <c r="AJ1046" s="83"/>
      <c r="AK1046" s="84"/>
      <c r="AL1046" s="83"/>
      <c r="AM1046" s="83"/>
      <c r="AN1046" s="84"/>
      <c r="AO1046" s="83"/>
      <c r="AP1046" s="83"/>
      <c r="AQ1046" s="83"/>
      <c r="AR1046" s="83"/>
    </row>
    <row r="1047" spans="1:44" x14ac:dyDescent="0.25">
      <c r="A1047" s="80"/>
      <c r="B1047" s="80"/>
      <c r="C1047" s="80"/>
      <c r="D1047" s="80"/>
      <c r="E1047" s="80"/>
      <c r="F1047" s="80"/>
      <c r="G1047" s="80"/>
      <c r="H1047" s="80"/>
      <c r="I1047" s="80"/>
      <c r="J1047" s="80"/>
      <c r="K1047" s="81"/>
      <c r="L1047" s="80"/>
      <c r="M1047" s="81"/>
      <c r="N1047" s="81"/>
      <c r="O1047" s="81"/>
      <c r="P1047" s="82"/>
      <c r="Q1047" s="82"/>
      <c r="R1047" s="82"/>
      <c r="S1047" s="81"/>
      <c r="T1047" s="81"/>
      <c r="U1047" s="80"/>
      <c r="V1047" s="80"/>
      <c r="W1047" s="83"/>
      <c r="X1047" s="83"/>
      <c r="Y1047" s="83"/>
      <c r="Z1047" s="83"/>
      <c r="AA1047" s="83"/>
      <c r="AB1047" s="51"/>
      <c r="AC1047" s="83"/>
      <c r="AD1047" s="83"/>
      <c r="AE1047" s="84"/>
      <c r="AF1047" s="83"/>
      <c r="AG1047" s="83"/>
      <c r="AH1047" s="84"/>
      <c r="AI1047" s="83"/>
      <c r="AJ1047" s="83"/>
      <c r="AK1047" s="84"/>
      <c r="AL1047" s="83"/>
      <c r="AM1047" s="83"/>
      <c r="AN1047" s="84"/>
      <c r="AO1047" s="83"/>
      <c r="AP1047" s="83"/>
      <c r="AQ1047" s="83"/>
      <c r="AR1047" s="83"/>
    </row>
    <row r="1048" spans="1:44" x14ac:dyDescent="0.25">
      <c r="A1048" s="80"/>
      <c r="B1048" s="80"/>
      <c r="C1048" s="80"/>
      <c r="D1048" s="80"/>
      <c r="E1048" s="80"/>
      <c r="F1048" s="80"/>
      <c r="G1048" s="80"/>
      <c r="H1048" s="80"/>
      <c r="I1048" s="80"/>
      <c r="J1048" s="80"/>
      <c r="K1048" s="81"/>
      <c r="L1048" s="80"/>
      <c r="M1048" s="81"/>
      <c r="N1048" s="81"/>
      <c r="O1048" s="81"/>
      <c r="P1048" s="82"/>
      <c r="Q1048" s="82"/>
      <c r="R1048" s="82"/>
      <c r="S1048" s="81"/>
      <c r="T1048" s="81"/>
      <c r="U1048" s="80"/>
      <c r="V1048" s="80"/>
      <c r="W1048" s="83"/>
      <c r="X1048" s="83"/>
      <c r="Y1048" s="83"/>
      <c r="Z1048" s="83"/>
      <c r="AA1048" s="83"/>
      <c r="AB1048" s="51"/>
      <c r="AC1048" s="83"/>
      <c r="AD1048" s="83"/>
      <c r="AE1048" s="84"/>
      <c r="AF1048" s="83"/>
      <c r="AG1048" s="83"/>
      <c r="AH1048" s="84"/>
      <c r="AI1048" s="83"/>
      <c r="AJ1048" s="83"/>
      <c r="AK1048" s="84"/>
      <c r="AL1048" s="83"/>
      <c r="AM1048" s="83"/>
      <c r="AN1048" s="84"/>
      <c r="AO1048" s="83"/>
      <c r="AP1048" s="83"/>
      <c r="AQ1048" s="83"/>
      <c r="AR1048" s="83"/>
    </row>
    <row r="1049" spans="1:44" x14ac:dyDescent="0.25">
      <c r="A1049" s="80"/>
      <c r="B1049" s="80"/>
      <c r="C1049" s="80"/>
      <c r="D1049" s="80"/>
      <c r="E1049" s="80"/>
      <c r="F1049" s="80"/>
      <c r="G1049" s="80"/>
      <c r="H1049" s="80"/>
      <c r="I1049" s="80"/>
      <c r="J1049" s="80"/>
      <c r="K1049" s="81"/>
      <c r="L1049" s="80"/>
      <c r="M1049" s="81"/>
      <c r="N1049" s="81"/>
      <c r="O1049" s="81"/>
      <c r="P1049" s="82"/>
      <c r="Q1049" s="82"/>
      <c r="R1049" s="82"/>
      <c r="S1049" s="81"/>
      <c r="T1049" s="81"/>
      <c r="U1049" s="80"/>
      <c r="V1049" s="80"/>
      <c r="W1049" s="83"/>
      <c r="X1049" s="83"/>
      <c r="Y1049" s="83"/>
      <c r="Z1049" s="83"/>
      <c r="AA1049" s="83"/>
      <c r="AB1049" s="51"/>
      <c r="AC1049" s="83"/>
      <c r="AD1049" s="83"/>
      <c r="AE1049" s="84"/>
      <c r="AF1049" s="83"/>
      <c r="AG1049" s="83"/>
      <c r="AH1049" s="84"/>
      <c r="AI1049" s="83"/>
      <c r="AJ1049" s="83"/>
      <c r="AK1049" s="84"/>
      <c r="AL1049" s="83"/>
      <c r="AM1049" s="83"/>
      <c r="AN1049" s="84"/>
      <c r="AO1049" s="83"/>
      <c r="AP1049" s="83"/>
      <c r="AQ1049" s="83"/>
      <c r="AR1049" s="83"/>
    </row>
    <row r="1050" spans="1:44" x14ac:dyDescent="0.25">
      <c r="A1050" s="80"/>
      <c r="B1050" s="80"/>
      <c r="C1050" s="80"/>
      <c r="D1050" s="80"/>
      <c r="E1050" s="80"/>
      <c r="F1050" s="80"/>
      <c r="G1050" s="80"/>
      <c r="H1050" s="80"/>
      <c r="I1050" s="80"/>
      <c r="J1050" s="80"/>
      <c r="K1050" s="81"/>
      <c r="L1050" s="80"/>
      <c r="M1050" s="81"/>
      <c r="N1050" s="81"/>
      <c r="O1050" s="81"/>
      <c r="P1050" s="82"/>
      <c r="Q1050" s="82"/>
      <c r="R1050" s="82"/>
      <c r="S1050" s="81"/>
      <c r="T1050" s="81"/>
      <c r="U1050" s="80"/>
      <c r="V1050" s="80"/>
      <c r="W1050" s="83"/>
      <c r="X1050" s="83"/>
      <c r="Y1050" s="83"/>
      <c r="Z1050" s="83"/>
      <c r="AA1050" s="83"/>
      <c r="AB1050" s="51"/>
      <c r="AC1050" s="83"/>
      <c r="AD1050" s="83"/>
      <c r="AE1050" s="84"/>
      <c r="AF1050" s="83"/>
      <c r="AG1050" s="83"/>
      <c r="AH1050" s="84"/>
      <c r="AI1050" s="83"/>
      <c r="AJ1050" s="83"/>
      <c r="AK1050" s="84"/>
      <c r="AL1050" s="83"/>
      <c r="AM1050" s="83"/>
      <c r="AN1050" s="84"/>
      <c r="AO1050" s="83"/>
      <c r="AP1050" s="83"/>
      <c r="AQ1050" s="83"/>
      <c r="AR1050" s="83"/>
    </row>
    <row r="1051" spans="1:44" x14ac:dyDescent="0.25">
      <c r="A1051" s="80"/>
      <c r="B1051" s="80"/>
      <c r="C1051" s="80"/>
      <c r="D1051" s="80"/>
      <c r="E1051" s="80"/>
      <c r="F1051" s="80"/>
      <c r="G1051" s="80"/>
      <c r="H1051" s="80"/>
      <c r="I1051" s="80"/>
      <c r="J1051" s="80"/>
      <c r="K1051" s="81"/>
      <c r="L1051" s="80"/>
      <c r="M1051" s="81"/>
      <c r="N1051" s="81"/>
      <c r="O1051" s="81"/>
      <c r="P1051" s="82"/>
      <c r="Q1051" s="82"/>
      <c r="R1051" s="82"/>
      <c r="S1051" s="81"/>
      <c r="T1051" s="81"/>
      <c r="U1051" s="80"/>
      <c r="V1051" s="80"/>
      <c r="W1051" s="83"/>
      <c r="X1051" s="83"/>
      <c r="Y1051" s="83"/>
      <c r="Z1051" s="83"/>
      <c r="AA1051" s="83"/>
      <c r="AB1051" s="51"/>
      <c r="AC1051" s="83"/>
      <c r="AD1051" s="83"/>
      <c r="AE1051" s="84"/>
      <c r="AF1051" s="83"/>
      <c r="AG1051" s="83"/>
      <c r="AH1051" s="84"/>
      <c r="AI1051" s="83"/>
      <c r="AJ1051" s="83"/>
      <c r="AK1051" s="84"/>
      <c r="AL1051" s="83"/>
      <c r="AM1051" s="83"/>
      <c r="AN1051" s="84"/>
      <c r="AO1051" s="83"/>
      <c r="AP1051" s="83"/>
      <c r="AQ1051" s="83"/>
      <c r="AR1051" s="83"/>
    </row>
    <row r="1052" spans="1:44" x14ac:dyDescent="0.25">
      <c r="A1052" s="80"/>
      <c r="B1052" s="80"/>
      <c r="C1052" s="80"/>
      <c r="D1052" s="80"/>
      <c r="E1052" s="80"/>
      <c r="F1052" s="80"/>
      <c r="G1052" s="80"/>
      <c r="H1052" s="80"/>
      <c r="I1052" s="80"/>
      <c r="J1052" s="80"/>
      <c r="K1052" s="81"/>
      <c r="L1052" s="80"/>
      <c r="M1052" s="81"/>
      <c r="N1052" s="81"/>
      <c r="O1052" s="81"/>
      <c r="P1052" s="82"/>
      <c r="Q1052" s="82"/>
      <c r="R1052" s="82"/>
      <c r="S1052" s="81"/>
      <c r="T1052" s="81"/>
      <c r="U1052" s="80"/>
      <c r="V1052" s="80"/>
      <c r="W1052" s="83"/>
      <c r="X1052" s="83"/>
      <c r="Y1052" s="83"/>
      <c r="Z1052" s="83"/>
      <c r="AA1052" s="83"/>
      <c r="AB1052" s="51"/>
      <c r="AC1052" s="83"/>
      <c r="AD1052" s="83"/>
      <c r="AE1052" s="84"/>
      <c r="AF1052" s="83"/>
      <c r="AG1052" s="83"/>
      <c r="AH1052" s="84"/>
      <c r="AI1052" s="83"/>
      <c r="AJ1052" s="83"/>
      <c r="AK1052" s="84"/>
      <c r="AL1052" s="83"/>
      <c r="AM1052" s="83"/>
      <c r="AN1052" s="84"/>
      <c r="AO1052" s="83"/>
      <c r="AP1052" s="83"/>
      <c r="AQ1052" s="83"/>
      <c r="AR1052" s="83"/>
    </row>
    <row r="1053" spans="1:44" x14ac:dyDescent="0.25">
      <c r="A1053" s="80"/>
      <c r="B1053" s="80"/>
      <c r="C1053" s="80"/>
      <c r="D1053" s="80"/>
      <c r="E1053" s="80"/>
      <c r="F1053" s="80"/>
      <c r="G1053" s="80"/>
      <c r="H1053" s="80"/>
      <c r="I1053" s="80"/>
      <c r="J1053" s="80"/>
      <c r="K1053" s="81"/>
      <c r="L1053" s="80"/>
      <c r="M1053" s="81"/>
      <c r="N1053" s="81"/>
      <c r="O1053" s="81"/>
      <c r="P1053" s="82"/>
      <c r="Q1053" s="82"/>
      <c r="R1053" s="82"/>
      <c r="S1053" s="81"/>
      <c r="T1053" s="81"/>
      <c r="U1053" s="80"/>
      <c r="V1053" s="80"/>
      <c r="W1053" s="83"/>
      <c r="X1053" s="83"/>
      <c r="Y1053" s="83"/>
      <c r="Z1053" s="83"/>
      <c r="AA1053" s="83"/>
      <c r="AB1053" s="51"/>
      <c r="AC1053" s="83"/>
      <c r="AD1053" s="83"/>
      <c r="AE1053" s="84"/>
      <c r="AF1053" s="83"/>
      <c r="AG1053" s="83"/>
      <c r="AH1053" s="84"/>
      <c r="AI1053" s="83"/>
      <c r="AJ1053" s="83"/>
      <c r="AK1053" s="84"/>
      <c r="AL1053" s="83"/>
      <c r="AM1053" s="83"/>
      <c r="AN1053" s="84"/>
      <c r="AO1053" s="83"/>
      <c r="AP1053" s="83"/>
      <c r="AQ1053" s="83"/>
      <c r="AR1053" s="83"/>
    </row>
    <row r="1054" spans="1:44" x14ac:dyDescent="0.25">
      <c r="A1054" s="80"/>
      <c r="B1054" s="80"/>
      <c r="C1054" s="80"/>
      <c r="D1054" s="80"/>
      <c r="E1054" s="80"/>
      <c r="F1054" s="80"/>
      <c r="G1054" s="80"/>
      <c r="H1054" s="80"/>
      <c r="I1054" s="80"/>
      <c r="J1054" s="80"/>
      <c r="K1054" s="81"/>
      <c r="L1054" s="80"/>
      <c r="M1054" s="81"/>
      <c r="N1054" s="81"/>
      <c r="O1054" s="81"/>
      <c r="P1054" s="82"/>
      <c r="Q1054" s="82"/>
      <c r="R1054" s="82"/>
      <c r="S1054" s="81"/>
      <c r="T1054" s="81"/>
      <c r="U1054" s="80"/>
      <c r="V1054" s="80"/>
      <c r="W1054" s="83"/>
      <c r="X1054" s="83"/>
      <c r="Y1054" s="83"/>
      <c r="Z1054" s="83"/>
      <c r="AA1054" s="83"/>
      <c r="AB1054" s="51"/>
      <c r="AC1054" s="83"/>
      <c r="AD1054" s="83"/>
      <c r="AE1054" s="84"/>
      <c r="AF1054" s="83"/>
      <c r="AG1054" s="83"/>
      <c r="AH1054" s="84"/>
      <c r="AI1054" s="83"/>
      <c r="AJ1054" s="83"/>
      <c r="AK1054" s="84"/>
      <c r="AL1054" s="83"/>
      <c r="AM1054" s="83"/>
      <c r="AN1054" s="84"/>
      <c r="AO1054" s="83"/>
      <c r="AP1054" s="83"/>
      <c r="AQ1054" s="83"/>
      <c r="AR1054" s="83"/>
    </row>
    <row r="1055" spans="1:44" x14ac:dyDescent="0.25">
      <c r="A1055" s="80"/>
      <c r="B1055" s="80"/>
      <c r="C1055" s="80"/>
      <c r="D1055" s="80"/>
      <c r="E1055" s="80"/>
      <c r="F1055" s="80"/>
      <c r="G1055" s="80"/>
      <c r="H1055" s="80"/>
      <c r="I1055" s="80"/>
      <c r="J1055" s="80"/>
      <c r="K1055" s="81"/>
      <c r="L1055" s="80"/>
      <c r="M1055" s="81"/>
      <c r="N1055" s="81"/>
      <c r="O1055" s="81"/>
      <c r="P1055" s="82"/>
      <c r="Q1055" s="82"/>
      <c r="R1055" s="82"/>
      <c r="S1055" s="81"/>
      <c r="T1055" s="81"/>
      <c r="U1055" s="80"/>
      <c r="V1055" s="80"/>
      <c r="W1055" s="83"/>
      <c r="X1055" s="83"/>
      <c r="Y1055" s="83"/>
      <c r="Z1055" s="83"/>
      <c r="AA1055" s="83"/>
      <c r="AB1055" s="51"/>
      <c r="AC1055" s="83"/>
      <c r="AD1055" s="83"/>
      <c r="AE1055" s="84"/>
      <c r="AF1055" s="83"/>
      <c r="AG1055" s="83"/>
      <c r="AH1055" s="84"/>
      <c r="AI1055" s="83"/>
      <c r="AJ1055" s="83"/>
      <c r="AK1055" s="84"/>
      <c r="AL1055" s="83"/>
      <c r="AM1055" s="83"/>
      <c r="AN1055" s="84"/>
      <c r="AO1055" s="83"/>
      <c r="AP1055" s="83"/>
      <c r="AQ1055" s="83"/>
      <c r="AR1055" s="83"/>
    </row>
    <row r="1056" spans="1:44" x14ac:dyDescent="0.25">
      <c r="A1056" s="80"/>
      <c r="B1056" s="80"/>
      <c r="C1056" s="80"/>
      <c r="D1056" s="80"/>
      <c r="E1056" s="80"/>
      <c r="F1056" s="80"/>
      <c r="G1056" s="80"/>
      <c r="H1056" s="80"/>
      <c r="I1056" s="80"/>
      <c r="J1056" s="80"/>
      <c r="K1056" s="81"/>
      <c r="L1056" s="80"/>
      <c r="M1056" s="81"/>
      <c r="N1056" s="81"/>
      <c r="O1056" s="81"/>
      <c r="P1056" s="82"/>
      <c r="Q1056" s="82"/>
      <c r="R1056" s="82"/>
      <c r="S1056" s="81"/>
      <c r="T1056" s="81"/>
      <c r="U1056" s="80"/>
      <c r="V1056" s="80"/>
      <c r="W1056" s="83"/>
      <c r="X1056" s="83"/>
      <c r="Y1056" s="83"/>
      <c r="Z1056" s="83"/>
      <c r="AA1056" s="83"/>
      <c r="AB1056" s="51"/>
      <c r="AC1056" s="83"/>
      <c r="AD1056" s="83"/>
      <c r="AE1056" s="84"/>
      <c r="AF1056" s="83"/>
      <c r="AG1056" s="83"/>
      <c r="AH1056" s="84"/>
      <c r="AI1056" s="83"/>
      <c r="AJ1056" s="83"/>
      <c r="AK1056" s="84"/>
      <c r="AL1056" s="83"/>
      <c r="AM1056" s="83"/>
      <c r="AN1056" s="84"/>
      <c r="AO1056" s="83"/>
      <c r="AP1056" s="83"/>
      <c r="AQ1056" s="83"/>
      <c r="AR1056" s="83"/>
    </row>
    <row r="1057" spans="1:44" x14ac:dyDescent="0.25">
      <c r="A1057" s="80"/>
      <c r="B1057" s="80"/>
      <c r="C1057" s="80"/>
      <c r="D1057" s="80"/>
      <c r="E1057" s="80"/>
      <c r="F1057" s="80"/>
      <c r="G1057" s="80"/>
      <c r="H1057" s="80"/>
      <c r="I1057" s="80"/>
      <c r="J1057" s="80"/>
      <c r="K1057" s="81"/>
      <c r="L1057" s="80"/>
      <c r="M1057" s="81"/>
      <c r="N1057" s="81"/>
      <c r="O1057" s="81"/>
      <c r="P1057" s="82"/>
      <c r="Q1057" s="82"/>
      <c r="R1057" s="82"/>
      <c r="S1057" s="81"/>
      <c r="T1057" s="81"/>
      <c r="U1057" s="80"/>
      <c r="V1057" s="80"/>
      <c r="W1057" s="83"/>
      <c r="X1057" s="83"/>
      <c r="Y1057" s="83"/>
      <c r="Z1057" s="83"/>
      <c r="AA1057" s="83"/>
      <c r="AB1057" s="51"/>
      <c r="AC1057" s="83"/>
      <c r="AD1057" s="83"/>
      <c r="AE1057" s="84"/>
      <c r="AF1057" s="83"/>
      <c r="AG1057" s="83"/>
      <c r="AH1057" s="84"/>
      <c r="AI1057" s="83"/>
      <c r="AJ1057" s="83"/>
      <c r="AK1057" s="84"/>
      <c r="AL1057" s="83"/>
      <c r="AM1057" s="83"/>
      <c r="AN1057" s="84"/>
      <c r="AO1057" s="83"/>
      <c r="AP1057" s="83"/>
      <c r="AQ1057" s="83"/>
      <c r="AR1057" s="83"/>
    </row>
    <row r="1058" spans="1:44" x14ac:dyDescent="0.25">
      <c r="A1058" s="80"/>
      <c r="B1058" s="80"/>
      <c r="C1058" s="80"/>
      <c r="D1058" s="80"/>
      <c r="E1058" s="80"/>
      <c r="F1058" s="80"/>
      <c r="G1058" s="80"/>
      <c r="H1058" s="80"/>
      <c r="I1058" s="80"/>
      <c r="J1058" s="80"/>
      <c r="K1058" s="81"/>
      <c r="L1058" s="80"/>
      <c r="M1058" s="81"/>
      <c r="N1058" s="81"/>
      <c r="O1058" s="81"/>
      <c r="P1058" s="82"/>
      <c r="Q1058" s="82"/>
      <c r="R1058" s="82"/>
      <c r="S1058" s="81"/>
      <c r="T1058" s="81"/>
      <c r="U1058" s="80"/>
      <c r="V1058" s="80"/>
      <c r="W1058" s="83"/>
      <c r="X1058" s="83"/>
      <c r="Y1058" s="83"/>
      <c r="Z1058" s="83"/>
      <c r="AA1058" s="83"/>
      <c r="AB1058" s="51"/>
      <c r="AC1058" s="83"/>
      <c r="AD1058" s="83"/>
      <c r="AE1058" s="84"/>
      <c r="AF1058" s="83"/>
      <c r="AG1058" s="83"/>
      <c r="AH1058" s="84"/>
      <c r="AI1058" s="83"/>
      <c r="AJ1058" s="83"/>
      <c r="AK1058" s="84"/>
      <c r="AL1058" s="83"/>
      <c r="AM1058" s="83"/>
      <c r="AN1058" s="84"/>
      <c r="AO1058" s="83"/>
      <c r="AP1058" s="83"/>
      <c r="AQ1058" s="83"/>
      <c r="AR1058" s="83"/>
    </row>
    <row r="1059" spans="1:44" x14ac:dyDescent="0.25">
      <c r="A1059" s="80"/>
      <c r="B1059" s="80"/>
      <c r="C1059" s="80"/>
      <c r="D1059" s="80"/>
      <c r="E1059" s="80"/>
      <c r="F1059" s="80"/>
      <c r="G1059" s="80"/>
      <c r="H1059" s="80"/>
      <c r="I1059" s="80"/>
      <c r="J1059" s="80"/>
      <c r="K1059" s="81"/>
      <c r="L1059" s="80"/>
      <c r="M1059" s="81"/>
      <c r="N1059" s="81"/>
      <c r="O1059" s="81"/>
      <c r="P1059" s="82"/>
      <c r="Q1059" s="82"/>
      <c r="R1059" s="82"/>
      <c r="S1059" s="81"/>
      <c r="T1059" s="81"/>
      <c r="U1059" s="80"/>
      <c r="V1059" s="80"/>
      <c r="W1059" s="83"/>
      <c r="X1059" s="83"/>
      <c r="Y1059" s="83"/>
      <c r="Z1059" s="83"/>
      <c r="AA1059" s="83"/>
      <c r="AB1059" s="51"/>
      <c r="AC1059" s="83"/>
      <c r="AD1059" s="83"/>
      <c r="AE1059" s="84"/>
      <c r="AF1059" s="83"/>
      <c r="AG1059" s="83"/>
      <c r="AH1059" s="84"/>
      <c r="AI1059" s="83"/>
      <c r="AJ1059" s="83"/>
      <c r="AK1059" s="84"/>
      <c r="AL1059" s="83"/>
      <c r="AM1059" s="83"/>
      <c r="AN1059" s="84"/>
      <c r="AO1059" s="83"/>
      <c r="AP1059" s="83"/>
      <c r="AQ1059" s="83"/>
      <c r="AR1059" s="83"/>
    </row>
    <row r="1060" spans="1:44" x14ac:dyDescent="0.25">
      <c r="A1060" s="80"/>
      <c r="B1060" s="80"/>
      <c r="C1060" s="80"/>
      <c r="D1060" s="80"/>
      <c r="E1060" s="80"/>
      <c r="F1060" s="80"/>
      <c r="G1060" s="80"/>
      <c r="H1060" s="80"/>
      <c r="I1060" s="80"/>
      <c r="J1060" s="80"/>
      <c r="K1060" s="81"/>
      <c r="L1060" s="80"/>
      <c r="M1060" s="81"/>
      <c r="N1060" s="81"/>
      <c r="O1060" s="81"/>
      <c r="P1060" s="82"/>
      <c r="Q1060" s="82"/>
      <c r="R1060" s="82"/>
      <c r="S1060" s="81"/>
      <c r="T1060" s="81"/>
      <c r="U1060" s="80"/>
      <c r="V1060" s="80"/>
      <c r="W1060" s="83"/>
      <c r="X1060" s="83"/>
      <c r="Y1060" s="83"/>
      <c r="Z1060" s="83"/>
      <c r="AA1060" s="83"/>
      <c r="AB1060" s="51"/>
      <c r="AC1060" s="83"/>
      <c r="AD1060" s="83"/>
      <c r="AE1060" s="84"/>
      <c r="AF1060" s="83"/>
      <c r="AG1060" s="83"/>
      <c r="AH1060" s="84"/>
      <c r="AI1060" s="83"/>
      <c r="AJ1060" s="83"/>
      <c r="AK1060" s="84"/>
      <c r="AL1060" s="83"/>
      <c r="AM1060" s="83"/>
      <c r="AN1060" s="84"/>
      <c r="AO1060" s="83"/>
      <c r="AP1060" s="83"/>
      <c r="AQ1060" s="83"/>
      <c r="AR1060" s="83"/>
    </row>
    <row r="1061" spans="1:44" x14ac:dyDescent="0.25">
      <c r="A1061" s="80"/>
      <c r="B1061" s="80"/>
      <c r="C1061" s="80"/>
      <c r="D1061" s="80"/>
      <c r="E1061" s="80"/>
      <c r="F1061" s="80"/>
      <c r="G1061" s="80"/>
      <c r="H1061" s="80"/>
      <c r="I1061" s="80"/>
      <c r="J1061" s="80"/>
      <c r="K1061" s="81"/>
      <c r="L1061" s="80"/>
      <c r="M1061" s="81"/>
      <c r="N1061" s="81"/>
      <c r="O1061" s="81"/>
      <c r="P1061" s="82"/>
      <c r="Q1061" s="82"/>
      <c r="R1061" s="82"/>
      <c r="S1061" s="81"/>
      <c r="T1061" s="81"/>
      <c r="U1061" s="80"/>
      <c r="V1061" s="80"/>
      <c r="W1061" s="83"/>
      <c r="X1061" s="83"/>
      <c r="Y1061" s="83"/>
      <c r="Z1061" s="83"/>
      <c r="AA1061" s="83"/>
      <c r="AB1061" s="51"/>
      <c r="AC1061" s="83"/>
      <c r="AD1061" s="83"/>
      <c r="AE1061" s="84"/>
      <c r="AF1061" s="83"/>
      <c r="AG1061" s="83"/>
      <c r="AH1061" s="84"/>
      <c r="AI1061" s="83"/>
      <c r="AJ1061" s="83"/>
      <c r="AK1061" s="84"/>
      <c r="AL1061" s="83"/>
      <c r="AM1061" s="83"/>
      <c r="AN1061" s="84"/>
      <c r="AO1061" s="83"/>
      <c r="AP1061" s="83"/>
      <c r="AQ1061" s="83"/>
      <c r="AR1061" s="83"/>
    </row>
    <row r="1062" spans="1:44" x14ac:dyDescent="0.25">
      <c r="A1062" s="80"/>
      <c r="B1062" s="80"/>
      <c r="C1062" s="80"/>
      <c r="D1062" s="80"/>
      <c r="E1062" s="80"/>
      <c r="F1062" s="80"/>
      <c r="G1062" s="80"/>
      <c r="H1062" s="80"/>
      <c r="I1062" s="80"/>
      <c r="J1062" s="80"/>
      <c r="K1062" s="81"/>
      <c r="L1062" s="80"/>
      <c r="M1062" s="81"/>
      <c r="N1062" s="81"/>
      <c r="O1062" s="81"/>
      <c r="P1062" s="82"/>
      <c r="Q1062" s="82"/>
      <c r="R1062" s="82"/>
      <c r="S1062" s="81"/>
      <c r="T1062" s="81"/>
      <c r="U1062" s="80"/>
      <c r="V1062" s="80"/>
      <c r="W1062" s="83"/>
      <c r="X1062" s="83"/>
      <c r="Y1062" s="83"/>
      <c r="Z1062" s="83"/>
      <c r="AA1062" s="83"/>
      <c r="AB1062" s="51"/>
      <c r="AC1062" s="83"/>
      <c r="AD1062" s="83"/>
      <c r="AE1062" s="84"/>
      <c r="AF1062" s="83"/>
      <c r="AG1062" s="83"/>
      <c r="AH1062" s="84"/>
      <c r="AI1062" s="83"/>
      <c r="AJ1062" s="83"/>
      <c r="AK1062" s="84"/>
      <c r="AL1062" s="83"/>
      <c r="AM1062" s="83"/>
      <c r="AN1062" s="84"/>
      <c r="AO1062" s="83"/>
      <c r="AP1062" s="83"/>
      <c r="AQ1062" s="83"/>
      <c r="AR1062" s="83"/>
    </row>
    <row r="1063" spans="1:44" x14ac:dyDescent="0.25">
      <c r="A1063" s="80"/>
      <c r="B1063" s="80"/>
      <c r="C1063" s="80"/>
      <c r="D1063" s="80"/>
      <c r="E1063" s="80"/>
      <c r="F1063" s="80"/>
      <c r="G1063" s="80"/>
      <c r="H1063" s="80"/>
      <c r="I1063" s="80"/>
      <c r="J1063" s="80"/>
      <c r="K1063" s="81"/>
      <c r="L1063" s="80"/>
      <c r="M1063" s="81"/>
      <c r="N1063" s="81"/>
      <c r="O1063" s="81"/>
      <c r="P1063" s="82"/>
      <c r="Q1063" s="82"/>
      <c r="R1063" s="82"/>
      <c r="S1063" s="81"/>
      <c r="T1063" s="81"/>
      <c r="U1063" s="80"/>
      <c r="V1063" s="80"/>
      <c r="W1063" s="83"/>
      <c r="X1063" s="83"/>
      <c r="Y1063" s="83"/>
      <c r="Z1063" s="83"/>
      <c r="AA1063" s="83"/>
      <c r="AB1063" s="51"/>
      <c r="AC1063" s="83"/>
      <c r="AD1063" s="83"/>
      <c r="AE1063" s="84"/>
      <c r="AF1063" s="83"/>
      <c r="AG1063" s="83"/>
      <c r="AH1063" s="84"/>
      <c r="AI1063" s="83"/>
      <c r="AJ1063" s="83"/>
      <c r="AK1063" s="84"/>
      <c r="AL1063" s="83"/>
      <c r="AM1063" s="83"/>
      <c r="AN1063" s="84"/>
      <c r="AO1063" s="83"/>
      <c r="AP1063" s="83"/>
      <c r="AQ1063" s="83"/>
      <c r="AR1063" s="83"/>
    </row>
    <row r="1064" spans="1:44" x14ac:dyDescent="0.25">
      <c r="A1064" s="80"/>
      <c r="B1064" s="80"/>
      <c r="C1064" s="80"/>
      <c r="D1064" s="80"/>
      <c r="E1064" s="80"/>
      <c r="F1064" s="80"/>
      <c r="G1064" s="80"/>
      <c r="H1064" s="80"/>
      <c r="I1064" s="80"/>
      <c r="J1064" s="80"/>
      <c r="K1064" s="81"/>
      <c r="L1064" s="80"/>
      <c r="M1064" s="81"/>
      <c r="N1064" s="81"/>
      <c r="O1064" s="81"/>
      <c r="P1064" s="82"/>
      <c r="Q1064" s="82"/>
      <c r="R1064" s="82"/>
      <c r="S1064" s="81"/>
      <c r="T1064" s="81"/>
      <c r="U1064" s="80"/>
      <c r="V1064" s="80"/>
      <c r="W1064" s="83"/>
      <c r="X1064" s="83"/>
      <c r="Y1064" s="83"/>
      <c r="Z1064" s="83"/>
      <c r="AA1064" s="83"/>
      <c r="AB1064" s="51"/>
      <c r="AC1064" s="83"/>
      <c r="AD1064" s="83"/>
      <c r="AE1064" s="84"/>
      <c r="AF1064" s="83"/>
      <c r="AG1064" s="83"/>
      <c r="AH1064" s="84"/>
      <c r="AI1064" s="83"/>
      <c r="AJ1064" s="83"/>
      <c r="AK1064" s="84"/>
      <c r="AL1064" s="83"/>
      <c r="AM1064" s="83"/>
      <c r="AN1064" s="84"/>
      <c r="AO1064" s="83"/>
      <c r="AP1064" s="83"/>
      <c r="AQ1064" s="83"/>
      <c r="AR1064" s="83"/>
    </row>
    <row r="1065" spans="1:44" x14ac:dyDescent="0.25">
      <c r="A1065" s="80"/>
      <c r="B1065" s="80"/>
      <c r="C1065" s="80"/>
      <c r="D1065" s="80"/>
      <c r="E1065" s="80"/>
      <c r="F1065" s="80"/>
      <c r="G1065" s="80"/>
      <c r="H1065" s="80"/>
      <c r="I1065" s="80"/>
      <c r="J1065" s="80"/>
      <c r="K1065" s="81"/>
      <c r="L1065" s="80"/>
      <c r="M1065" s="81"/>
      <c r="N1065" s="81"/>
      <c r="O1065" s="81"/>
      <c r="P1065" s="82"/>
      <c r="Q1065" s="82"/>
      <c r="R1065" s="82"/>
      <c r="S1065" s="81"/>
      <c r="T1065" s="81"/>
      <c r="U1065" s="80"/>
      <c r="V1065" s="80"/>
      <c r="W1065" s="83"/>
      <c r="X1065" s="83"/>
      <c r="Y1065" s="83"/>
      <c r="Z1065" s="83"/>
      <c r="AA1065" s="83"/>
      <c r="AB1065" s="51"/>
      <c r="AC1065" s="83"/>
      <c r="AD1065" s="83"/>
      <c r="AE1065" s="84"/>
      <c r="AF1065" s="83"/>
      <c r="AG1065" s="83"/>
      <c r="AH1065" s="84"/>
      <c r="AI1065" s="83"/>
      <c r="AJ1065" s="83"/>
      <c r="AK1065" s="84"/>
      <c r="AL1065" s="83"/>
      <c r="AM1065" s="83"/>
      <c r="AN1065" s="84"/>
      <c r="AO1065" s="83"/>
      <c r="AP1065" s="83"/>
      <c r="AQ1065" s="83"/>
      <c r="AR1065" s="83"/>
    </row>
    <row r="1066" spans="1:44" x14ac:dyDescent="0.25">
      <c r="A1066" s="80"/>
      <c r="B1066" s="80"/>
      <c r="C1066" s="80"/>
      <c r="D1066" s="80"/>
      <c r="E1066" s="80"/>
      <c r="F1066" s="80"/>
      <c r="G1066" s="80"/>
      <c r="H1066" s="80"/>
      <c r="I1066" s="80"/>
      <c r="J1066" s="80"/>
      <c r="K1066" s="81"/>
      <c r="L1066" s="80"/>
      <c r="M1066" s="81"/>
      <c r="N1066" s="81"/>
      <c r="O1066" s="81"/>
      <c r="P1066" s="82"/>
      <c r="Q1066" s="82"/>
      <c r="R1066" s="82"/>
      <c r="S1066" s="81"/>
      <c r="T1066" s="81"/>
      <c r="U1066" s="80"/>
      <c r="V1066" s="80"/>
      <c r="W1066" s="83"/>
      <c r="X1066" s="83"/>
      <c r="Y1066" s="83"/>
      <c r="Z1066" s="83"/>
      <c r="AA1066" s="83"/>
      <c r="AB1066" s="51"/>
      <c r="AC1066" s="83"/>
      <c r="AD1066" s="83"/>
      <c r="AE1066" s="84"/>
      <c r="AF1066" s="83"/>
      <c r="AG1066" s="83"/>
      <c r="AH1066" s="84"/>
      <c r="AI1066" s="83"/>
      <c r="AJ1066" s="83"/>
      <c r="AK1066" s="84"/>
      <c r="AL1066" s="83"/>
      <c r="AM1066" s="83"/>
      <c r="AN1066" s="84"/>
      <c r="AO1066" s="83"/>
      <c r="AP1066" s="83"/>
      <c r="AQ1066" s="83"/>
      <c r="AR1066" s="83"/>
    </row>
    <row r="1067" spans="1:44" x14ac:dyDescent="0.25">
      <c r="A1067" s="80"/>
      <c r="B1067" s="80"/>
      <c r="C1067" s="80"/>
      <c r="D1067" s="80"/>
      <c r="E1067" s="80"/>
      <c r="F1067" s="80"/>
      <c r="G1067" s="80"/>
      <c r="H1067" s="80"/>
      <c r="I1067" s="80"/>
      <c r="J1067" s="80"/>
      <c r="K1067" s="81"/>
      <c r="L1067" s="80"/>
      <c r="M1067" s="81"/>
      <c r="N1067" s="81"/>
      <c r="O1067" s="81"/>
      <c r="P1067" s="82"/>
      <c r="Q1067" s="82"/>
      <c r="R1067" s="82"/>
      <c r="S1067" s="81"/>
      <c r="T1067" s="81"/>
      <c r="U1067" s="80"/>
      <c r="V1067" s="80"/>
      <c r="W1067" s="83"/>
      <c r="X1067" s="83"/>
      <c r="Y1067" s="83"/>
      <c r="Z1067" s="83"/>
      <c r="AA1067" s="83"/>
      <c r="AB1067" s="51"/>
      <c r="AC1067" s="83"/>
      <c r="AD1067" s="83"/>
      <c r="AE1067" s="84"/>
      <c r="AF1067" s="83"/>
      <c r="AG1067" s="83"/>
      <c r="AH1067" s="84"/>
      <c r="AI1067" s="83"/>
      <c r="AJ1067" s="83"/>
      <c r="AK1067" s="84"/>
      <c r="AL1067" s="83"/>
      <c r="AM1067" s="83"/>
      <c r="AN1067" s="84"/>
      <c r="AO1067" s="83"/>
      <c r="AP1067" s="83"/>
      <c r="AQ1067" s="83"/>
      <c r="AR1067" s="83"/>
    </row>
    <row r="1068" spans="1:44" x14ac:dyDescent="0.25">
      <c r="A1068" s="80"/>
      <c r="B1068" s="80"/>
      <c r="C1068" s="80"/>
      <c r="D1068" s="80"/>
      <c r="E1068" s="80"/>
      <c r="F1068" s="80"/>
      <c r="G1068" s="80"/>
      <c r="H1068" s="80"/>
      <c r="I1068" s="80"/>
      <c r="J1068" s="80"/>
      <c r="K1068" s="81"/>
      <c r="L1068" s="80"/>
      <c r="M1068" s="81"/>
      <c r="N1068" s="81"/>
      <c r="O1068" s="81"/>
      <c r="P1068" s="82"/>
      <c r="Q1068" s="82"/>
      <c r="R1068" s="82"/>
      <c r="S1068" s="81"/>
      <c r="T1068" s="81"/>
      <c r="U1068" s="80"/>
      <c r="V1068" s="80"/>
      <c r="W1068" s="83"/>
      <c r="X1068" s="83"/>
      <c r="Y1068" s="83"/>
      <c r="Z1068" s="83"/>
      <c r="AA1068" s="83"/>
      <c r="AB1068" s="51"/>
      <c r="AC1068" s="83"/>
      <c r="AD1068" s="83"/>
      <c r="AE1068" s="84"/>
      <c r="AF1068" s="83"/>
      <c r="AG1068" s="83"/>
      <c r="AH1068" s="84"/>
      <c r="AI1068" s="83"/>
      <c r="AJ1068" s="83"/>
      <c r="AK1068" s="84"/>
      <c r="AL1068" s="83"/>
      <c r="AM1068" s="83"/>
      <c r="AN1068" s="84"/>
      <c r="AO1068" s="83"/>
      <c r="AP1068" s="83"/>
      <c r="AQ1068" s="83"/>
      <c r="AR1068" s="83"/>
    </row>
    <row r="1069" spans="1:44" x14ac:dyDescent="0.25">
      <c r="A1069" s="80"/>
      <c r="B1069" s="80"/>
      <c r="C1069" s="80"/>
      <c r="D1069" s="80"/>
      <c r="E1069" s="80"/>
      <c r="F1069" s="80"/>
      <c r="G1069" s="80"/>
      <c r="H1069" s="80"/>
      <c r="I1069" s="80"/>
      <c r="J1069" s="80"/>
      <c r="K1069" s="81"/>
      <c r="L1069" s="80"/>
      <c r="M1069" s="81"/>
      <c r="N1069" s="81"/>
      <c r="O1069" s="81"/>
      <c r="P1069" s="82"/>
      <c r="Q1069" s="82"/>
      <c r="R1069" s="82"/>
      <c r="S1069" s="81"/>
      <c r="T1069" s="81"/>
      <c r="U1069" s="80"/>
      <c r="V1069" s="80"/>
      <c r="W1069" s="83"/>
      <c r="X1069" s="83"/>
      <c r="Y1069" s="83"/>
      <c r="Z1069" s="83"/>
      <c r="AA1069" s="83"/>
      <c r="AB1069" s="51"/>
      <c r="AC1069" s="83"/>
      <c r="AD1069" s="83"/>
      <c r="AE1069" s="84"/>
      <c r="AF1069" s="83"/>
      <c r="AG1069" s="83"/>
      <c r="AH1069" s="84"/>
      <c r="AI1069" s="83"/>
      <c r="AJ1069" s="83"/>
      <c r="AK1069" s="84"/>
      <c r="AL1069" s="83"/>
      <c r="AM1069" s="83"/>
      <c r="AN1069" s="84"/>
      <c r="AO1069" s="83"/>
      <c r="AP1069" s="83"/>
      <c r="AQ1069" s="83"/>
      <c r="AR1069" s="83"/>
    </row>
    <row r="1070" spans="1:44" x14ac:dyDescent="0.25">
      <c r="A1070" s="80"/>
      <c r="B1070" s="80"/>
      <c r="C1070" s="80"/>
      <c r="D1070" s="80"/>
      <c r="E1070" s="80"/>
      <c r="F1070" s="80"/>
      <c r="G1070" s="80"/>
      <c r="H1070" s="80"/>
      <c r="I1070" s="80"/>
      <c r="J1070" s="80"/>
      <c r="K1070" s="81"/>
      <c r="L1070" s="80"/>
      <c r="M1070" s="81"/>
      <c r="N1070" s="81"/>
      <c r="O1070" s="81"/>
      <c r="P1070" s="82"/>
      <c r="Q1070" s="82"/>
      <c r="R1070" s="82"/>
      <c r="S1070" s="81"/>
      <c r="T1070" s="81"/>
      <c r="U1070" s="80"/>
      <c r="V1070" s="80"/>
      <c r="W1070" s="83"/>
      <c r="X1070" s="83"/>
      <c r="Y1070" s="83"/>
      <c r="Z1070" s="83"/>
      <c r="AA1070" s="83"/>
      <c r="AB1070" s="51"/>
      <c r="AC1070" s="83"/>
      <c r="AD1070" s="83"/>
      <c r="AE1070" s="84"/>
      <c r="AF1070" s="83"/>
      <c r="AG1070" s="83"/>
      <c r="AH1070" s="84"/>
      <c r="AI1070" s="83"/>
      <c r="AJ1070" s="83"/>
      <c r="AK1070" s="84"/>
      <c r="AL1070" s="83"/>
      <c r="AM1070" s="83"/>
      <c r="AN1070" s="84"/>
      <c r="AO1070" s="83"/>
      <c r="AP1070" s="83"/>
      <c r="AQ1070" s="83"/>
      <c r="AR1070" s="83"/>
    </row>
    <row r="1071" spans="1:44" x14ac:dyDescent="0.25">
      <c r="A1071" s="80"/>
      <c r="B1071" s="80"/>
      <c r="C1071" s="80"/>
      <c r="D1071" s="80"/>
      <c r="E1071" s="80"/>
      <c r="F1071" s="80"/>
      <c r="G1071" s="80"/>
      <c r="H1071" s="80"/>
      <c r="I1071" s="80"/>
      <c r="J1071" s="80"/>
      <c r="K1071" s="81"/>
      <c r="L1071" s="80"/>
      <c r="M1071" s="81"/>
      <c r="N1071" s="81"/>
      <c r="O1071" s="81"/>
      <c r="P1071" s="82"/>
      <c r="Q1071" s="82"/>
      <c r="R1071" s="82"/>
      <c r="S1071" s="81"/>
      <c r="T1071" s="81"/>
      <c r="U1071" s="80"/>
      <c r="V1071" s="80"/>
      <c r="W1071" s="83"/>
      <c r="X1071" s="83"/>
      <c r="Y1071" s="83"/>
      <c r="Z1071" s="83"/>
      <c r="AA1071" s="83"/>
      <c r="AB1071" s="51"/>
      <c r="AC1071" s="83"/>
      <c r="AD1071" s="83"/>
      <c r="AE1071" s="84"/>
      <c r="AF1071" s="83"/>
      <c r="AG1071" s="83"/>
      <c r="AH1071" s="84"/>
      <c r="AI1071" s="83"/>
      <c r="AJ1071" s="83"/>
      <c r="AK1071" s="84"/>
      <c r="AL1071" s="83"/>
      <c r="AM1071" s="83"/>
      <c r="AN1071" s="84"/>
      <c r="AO1071" s="83"/>
      <c r="AP1071" s="83"/>
      <c r="AQ1071" s="83"/>
      <c r="AR1071" s="83"/>
    </row>
    <row r="1072" spans="1:44" x14ac:dyDescent="0.25">
      <c r="A1072" s="80"/>
      <c r="B1072" s="80"/>
      <c r="C1072" s="80"/>
      <c r="D1072" s="80"/>
      <c r="E1072" s="80"/>
      <c r="F1072" s="80"/>
      <c r="G1072" s="80"/>
      <c r="H1072" s="80"/>
      <c r="I1072" s="80"/>
      <c r="J1072" s="80"/>
      <c r="K1072" s="81"/>
      <c r="L1072" s="80"/>
      <c r="M1072" s="81"/>
      <c r="N1072" s="81"/>
      <c r="O1072" s="81"/>
      <c r="P1072" s="82"/>
      <c r="Q1072" s="82"/>
      <c r="R1072" s="82"/>
      <c r="S1072" s="81"/>
      <c r="T1072" s="81"/>
      <c r="U1072" s="80"/>
      <c r="V1072" s="80"/>
      <c r="W1072" s="83"/>
      <c r="X1072" s="83"/>
      <c r="Y1072" s="83"/>
      <c r="Z1072" s="83"/>
      <c r="AA1072" s="83"/>
      <c r="AB1072" s="51"/>
      <c r="AC1072" s="83"/>
      <c r="AD1072" s="83"/>
      <c r="AE1072" s="84"/>
      <c r="AF1072" s="83"/>
      <c r="AG1072" s="83"/>
      <c r="AH1072" s="84"/>
      <c r="AI1072" s="83"/>
      <c r="AJ1072" s="83"/>
      <c r="AK1072" s="84"/>
      <c r="AL1072" s="83"/>
      <c r="AM1072" s="83"/>
      <c r="AN1072" s="84"/>
      <c r="AO1072" s="83"/>
      <c r="AP1072" s="83"/>
      <c r="AQ1072" s="83"/>
      <c r="AR1072" s="83"/>
    </row>
    <row r="1073" spans="1:44" x14ac:dyDescent="0.25">
      <c r="A1073" s="80"/>
      <c r="B1073" s="80"/>
      <c r="C1073" s="80"/>
      <c r="D1073" s="80"/>
      <c r="E1073" s="80"/>
      <c r="F1073" s="80"/>
      <c r="G1073" s="80"/>
      <c r="H1073" s="80"/>
      <c r="I1073" s="80"/>
      <c r="J1073" s="80"/>
      <c r="K1073" s="81"/>
      <c r="L1073" s="80"/>
      <c r="M1073" s="81"/>
      <c r="N1073" s="81"/>
      <c r="O1073" s="81"/>
      <c r="P1073" s="82"/>
      <c r="Q1073" s="82"/>
      <c r="R1073" s="82"/>
      <c r="S1073" s="81"/>
      <c r="T1073" s="81"/>
      <c r="U1073" s="80"/>
      <c r="V1073" s="80"/>
      <c r="W1073" s="83"/>
      <c r="X1073" s="83"/>
      <c r="Y1073" s="83"/>
      <c r="Z1073" s="83"/>
      <c r="AA1073" s="83"/>
      <c r="AB1073" s="51"/>
      <c r="AC1073" s="83"/>
      <c r="AD1073" s="83"/>
      <c r="AE1073" s="84"/>
      <c r="AF1073" s="83"/>
      <c r="AG1073" s="83"/>
      <c r="AH1073" s="84"/>
      <c r="AI1073" s="83"/>
      <c r="AJ1073" s="83"/>
      <c r="AK1073" s="84"/>
      <c r="AL1073" s="83"/>
      <c r="AM1073" s="83"/>
      <c r="AN1073" s="84"/>
      <c r="AO1073" s="83"/>
      <c r="AP1073" s="83"/>
      <c r="AQ1073" s="83"/>
      <c r="AR1073" s="83"/>
    </row>
    <row r="1074" spans="1:44" x14ac:dyDescent="0.25">
      <c r="A1074" s="80"/>
      <c r="B1074" s="80"/>
      <c r="C1074" s="80"/>
      <c r="D1074" s="80"/>
      <c r="E1074" s="80"/>
      <c r="F1074" s="80"/>
      <c r="G1074" s="80"/>
      <c r="H1074" s="80"/>
      <c r="I1074" s="80"/>
      <c r="J1074" s="80"/>
      <c r="K1074" s="81"/>
      <c r="L1074" s="80"/>
      <c r="M1074" s="81"/>
      <c r="N1074" s="81"/>
      <c r="O1074" s="81"/>
      <c r="P1074" s="82"/>
      <c r="Q1074" s="82"/>
      <c r="R1074" s="82"/>
      <c r="S1074" s="81"/>
      <c r="T1074" s="81"/>
      <c r="U1074" s="80"/>
      <c r="V1074" s="80"/>
      <c r="W1074" s="83"/>
      <c r="X1074" s="83"/>
      <c r="Y1074" s="83"/>
      <c r="Z1074" s="83"/>
      <c r="AA1074" s="83"/>
      <c r="AB1074" s="51"/>
      <c r="AC1074" s="83"/>
      <c r="AD1074" s="83"/>
      <c r="AE1074" s="84"/>
      <c r="AF1074" s="83"/>
      <c r="AG1074" s="83"/>
      <c r="AH1074" s="84"/>
      <c r="AI1074" s="83"/>
      <c r="AJ1074" s="83"/>
      <c r="AK1074" s="84"/>
      <c r="AL1074" s="83"/>
      <c r="AM1074" s="83"/>
      <c r="AN1074" s="84"/>
      <c r="AO1074" s="83"/>
      <c r="AP1074" s="83"/>
      <c r="AQ1074" s="83"/>
      <c r="AR1074" s="83"/>
    </row>
    <row r="1075" spans="1:44" x14ac:dyDescent="0.25">
      <c r="A1075" s="80"/>
      <c r="B1075" s="80"/>
      <c r="C1075" s="80"/>
      <c r="D1075" s="80"/>
      <c r="E1075" s="80"/>
      <c r="F1075" s="80"/>
      <c r="G1075" s="80"/>
      <c r="H1075" s="80"/>
      <c r="I1075" s="80"/>
      <c r="J1075" s="80"/>
      <c r="K1075" s="81"/>
      <c r="L1075" s="80"/>
      <c r="M1075" s="81"/>
      <c r="N1075" s="81"/>
      <c r="O1075" s="81"/>
      <c r="P1075" s="82"/>
      <c r="Q1075" s="82"/>
      <c r="R1075" s="82"/>
      <c r="S1075" s="81"/>
      <c r="T1075" s="81"/>
      <c r="U1075" s="80"/>
      <c r="V1075" s="80"/>
      <c r="W1075" s="83"/>
      <c r="X1075" s="83"/>
      <c r="Y1075" s="83"/>
      <c r="Z1075" s="83"/>
      <c r="AA1075" s="83"/>
      <c r="AB1075" s="51"/>
      <c r="AC1075" s="83"/>
      <c r="AD1075" s="83"/>
      <c r="AE1075" s="84"/>
      <c r="AF1075" s="83"/>
      <c r="AG1075" s="83"/>
      <c r="AH1075" s="84"/>
      <c r="AI1075" s="83"/>
      <c r="AJ1075" s="83"/>
      <c r="AK1075" s="84"/>
      <c r="AL1075" s="83"/>
      <c r="AM1075" s="83"/>
      <c r="AN1075" s="84"/>
      <c r="AO1075" s="83"/>
      <c r="AP1075" s="83"/>
      <c r="AQ1075" s="83"/>
      <c r="AR1075" s="83"/>
    </row>
    <row r="1076" spans="1:44" x14ac:dyDescent="0.25">
      <c r="A1076" s="80"/>
      <c r="B1076" s="80"/>
      <c r="C1076" s="80"/>
      <c r="D1076" s="80"/>
      <c r="E1076" s="80"/>
      <c r="F1076" s="80"/>
      <c r="G1076" s="80"/>
      <c r="H1076" s="80"/>
      <c r="I1076" s="80"/>
      <c r="J1076" s="80"/>
      <c r="K1076" s="81"/>
      <c r="L1076" s="80"/>
      <c r="M1076" s="81"/>
      <c r="N1076" s="81"/>
      <c r="O1076" s="81"/>
      <c r="P1076" s="82"/>
      <c r="Q1076" s="82"/>
      <c r="R1076" s="82"/>
      <c r="S1076" s="81"/>
      <c r="T1076" s="81"/>
      <c r="U1076" s="80"/>
      <c r="V1076" s="80"/>
      <c r="W1076" s="83"/>
      <c r="X1076" s="83"/>
      <c r="Y1076" s="83"/>
      <c r="Z1076" s="83"/>
      <c r="AA1076" s="83"/>
      <c r="AB1076" s="51"/>
      <c r="AC1076" s="83"/>
      <c r="AD1076" s="83"/>
      <c r="AE1076" s="84"/>
      <c r="AF1076" s="83"/>
      <c r="AG1076" s="83"/>
      <c r="AH1076" s="84"/>
      <c r="AI1076" s="83"/>
      <c r="AJ1076" s="83"/>
      <c r="AK1076" s="84"/>
      <c r="AL1076" s="83"/>
      <c r="AM1076" s="83"/>
      <c r="AN1076" s="84"/>
      <c r="AO1076" s="83"/>
      <c r="AP1076" s="83"/>
      <c r="AQ1076" s="83"/>
      <c r="AR1076" s="83"/>
    </row>
    <row r="1077" spans="1:44" x14ac:dyDescent="0.25">
      <c r="A1077" s="80"/>
      <c r="B1077" s="80"/>
      <c r="C1077" s="80"/>
      <c r="D1077" s="80"/>
      <c r="E1077" s="80"/>
      <c r="F1077" s="80"/>
      <c r="G1077" s="80"/>
      <c r="H1077" s="80"/>
      <c r="I1077" s="80"/>
      <c r="J1077" s="80"/>
      <c r="K1077" s="81"/>
      <c r="L1077" s="80"/>
      <c r="M1077" s="81"/>
      <c r="N1077" s="81"/>
      <c r="O1077" s="81"/>
      <c r="P1077" s="82"/>
      <c r="Q1077" s="82"/>
      <c r="R1077" s="82"/>
      <c r="S1077" s="81"/>
      <c r="T1077" s="81"/>
      <c r="U1077" s="80"/>
      <c r="V1077" s="80"/>
      <c r="W1077" s="83"/>
      <c r="X1077" s="83"/>
      <c r="Y1077" s="83"/>
      <c r="Z1077" s="83"/>
      <c r="AA1077" s="83"/>
      <c r="AB1077" s="51"/>
      <c r="AC1077" s="83"/>
      <c r="AD1077" s="83"/>
      <c r="AE1077" s="84"/>
      <c r="AF1077" s="83"/>
      <c r="AG1077" s="83"/>
      <c r="AH1077" s="84"/>
      <c r="AI1077" s="83"/>
      <c r="AJ1077" s="83"/>
      <c r="AK1077" s="84"/>
      <c r="AL1077" s="83"/>
      <c r="AM1077" s="83"/>
      <c r="AN1077" s="84"/>
      <c r="AO1077" s="83"/>
      <c r="AP1077" s="83"/>
      <c r="AQ1077" s="83"/>
      <c r="AR1077" s="83"/>
    </row>
    <row r="1078" spans="1:44" x14ac:dyDescent="0.25">
      <c r="A1078" s="80"/>
      <c r="B1078" s="80"/>
      <c r="C1078" s="80"/>
      <c r="D1078" s="80"/>
      <c r="E1078" s="80"/>
      <c r="F1078" s="80"/>
      <c r="G1078" s="80"/>
      <c r="H1078" s="80"/>
      <c r="I1078" s="80"/>
      <c r="J1078" s="80"/>
      <c r="K1078" s="81"/>
      <c r="L1078" s="80"/>
      <c r="M1078" s="81"/>
      <c r="N1078" s="81"/>
      <c r="O1078" s="81"/>
      <c r="P1078" s="82"/>
      <c r="Q1078" s="82"/>
      <c r="R1078" s="82"/>
      <c r="S1078" s="81"/>
      <c r="T1078" s="81"/>
      <c r="U1078" s="80"/>
      <c r="V1078" s="80"/>
      <c r="W1078" s="83"/>
      <c r="X1078" s="83"/>
      <c r="Y1078" s="83"/>
      <c r="Z1078" s="83"/>
      <c r="AA1078" s="83"/>
      <c r="AB1078" s="51"/>
      <c r="AC1078" s="83"/>
      <c r="AD1078" s="83"/>
      <c r="AE1078" s="84"/>
      <c r="AF1078" s="83"/>
      <c r="AG1078" s="83"/>
      <c r="AH1078" s="84"/>
      <c r="AI1078" s="83"/>
      <c r="AJ1078" s="83"/>
      <c r="AK1078" s="84"/>
      <c r="AL1078" s="83"/>
      <c r="AM1078" s="83"/>
      <c r="AN1078" s="84"/>
      <c r="AO1078" s="83"/>
      <c r="AP1078" s="83"/>
      <c r="AQ1078" s="83"/>
      <c r="AR1078" s="83"/>
    </row>
    <row r="1079" spans="1:44" x14ac:dyDescent="0.25">
      <c r="A1079" s="80"/>
      <c r="B1079" s="80"/>
      <c r="C1079" s="80"/>
      <c r="D1079" s="80"/>
      <c r="E1079" s="80"/>
      <c r="F1079" s="80"/>
      <c r="G1079" s="80"/>
      <c r="H1079" s="80"/>
      <c r="I1079" s="80"/>
      <c r="J1079" s="80"/>
      <c r="K1079" s="81"/>
      <c r="L1079" s="80"/>
      <c r="M1079" s="81"/>
      <c r="N1079" s="81"/>
      <c r="O1079" s="81"/>
      <c r="P1079" s="82"/>
      <c r="Q1079" s="82"/>
      <c r="R1079" s="82"/>
      <c r="S1079" s="81"/>
      <c r="T1079" s="81"/>
      <c r="U1079" s="80"/>
      <c r="V1079" s="80"/>
      <c r="W1079" s="83"/>
      <c r="X1079" s="83"/>
      <c r="Y1079" s="83"/>
      <c r="Z1079" s="83"/>
      <c r="AA1079" s="83"/>
      <c r="AB1079" s="51"/>
      <c r="AC1079" s="83"/>
      <c r="AD1079" s="83"/>
      <c r="AE1079" s="84"/>
      <c r="AF1079" s="83"/>
      <c r="AG1079" s="83"/>
      <c r="AH1079" s="84"/>
      <c r="AI1079" s="83"/>
      <c r="AJ1079" s="83"/>
      <c r="AK1079" s="84"/>
      <c r="AL1079" s="83"/>
      <c r="AM1079" s="83"/>
      <c r="AN1079" s="84"/>
      <c r="AO1079" s="83"/>
      <c r="AP1079" s="83"/>
      <c r="AQ1079" s="83"/>
      <c r="AR1079" s="83"/>
    </row>
    <row r="1080" spans="1:44" x14ac:dyDescent="0.25">
      <c r="A1080" s="80"/>
      <c r="B1080" s="80"/>
      <c r="C1080" s="80"/>
      <c r="D1080" s="80"/>
      <c r="E1080" s="80"/>
      <c r="F1080" s="80"/>
      <c r="G1080" s="80"/>
      <c r="H1080" s="80"/>
      <c r="I1080" s="80"/>
      <c r="J1080" s="80"/>
      <c r="K1080" s="81"/>
      <c r="L1080" s="80"/>
      <c r="M1080" s="81"/>
      <c r="N1080" s="81"/>
      <c r="O1080" s="81"/>
      <c r="P1080" s="82"/>
      <c r="Q1080" s="82"/>
      <c r="R1080" s="82"/>
      <c r="S1080" s="81"/>
      <c r="T1080" s="81"/>
      <c r="U1080" s="80"/>
      <c r="V1080" s="80"/>
      <c r="W1080" s="83"/>
      <c r="X1080" s="83"/>
      <c r="Y1080" s="83"/>
      <c r="Z1080" s="83"/>
      <c r="AA1080" s="83"/>
      <c r="AB1080" s="51"/>
      <c r="AC1080" s="83"/>
      <c r="AD1080" s="83"/>
      <c r="AE1080" s="84"/>
      <c r="AF1080" s="83"/>
      <c r="AG1080" s="83"/>
      <c r="AH1080" s="84"/>
      <c r="AI1080" s="83"/>
      <c r="AJ1080" s="83"/>
      <c r="AK1080" s="84"/>
      <c r="AL1080" s="83"/>
      <c r="AM1080" s="83"/>
      <c r="AN1080" s="84"/>
      <c r="AO1080" s="83"/>
      <c r="AP1080" s="83"/>
      <c r="AQ1080" s="83"/>
      <c r="AR1080" s="83"/>
    </row>
    <row r="1081" spans="1:44" x14ac:dyDescent="0.25">
      <c r="A1081" s="80"/>
      <c r="B1081" s="80"/>
      <c r="C1081" s="80"/>
      <c r="D1081" s="80"/>
      <c r="E1081" s="80"/>
      <c r="F1081" s="80"/>
      <c r="G1081" s="80"/>
      <c r="H1081" s="80"/>
      <c r="I1081" s="80"/>
      <c r="J1081" s="80"/>
      <c r="K1081" s="81"/>
      <c r="L1081" s="80"/>
      <c r="M1081" s="81"/>
      <c r="N1081" s="81"/>
      <c r="O1081" s="81"/>
      <c r="P1081" s="82"/>
      <c r="Q1081" s="82"/>
      <c r="R1081" s="82"/>
      <c r="S1081" s="81"/>
      <c r="T1081" s="81"/>
      <c r="U1081" s="80"/>
      <c r="V1081" s="80"/>
      <c r="W1081" s="83"/>
      <c r="X1081" s="83"/>
      <c r="Y1081" s="83"/>
      <c r="Z1081" s="83"/>
      <c r="AA1081" s="83"/>
      <c r="AB1081" s="51"/>
      <c r="AC1081" s="83"/>
      <c r="AD1081" s="83"/>
      <c r="AE1081" s="84"/>
      <c r="AF1081" s="83"/>
      <c r="AG1081" s="83"/>
      <c r="AH1081" s="84"/>
      <c r="AI1081" s="83"/>
      <c r="AJ1081" s="83"/>
      <c r="AK1081" s="84"/>
      <c r="AL1081" s="83"/>
      <c r="AM1081" s="83"/>
      <c r="AN1081" s="84"/>
      <c r="AO1081" s="83"/>
      <c r="AP1081" s="83"/>
      <c r="AQ1081" s="83"/>
      <c r="AR1081" s="83"/>
    </row>
    <row r="1082" spans="1:44" x14ac:dyDescent="0.25">
      <c r="A1082" s="80"/>
      <c r="B1082" s="80"/>
      <c r="C1082" s="80"/>
      <c r="D1082" s="80"/>
      <c r="E1082" s="80"/>
      <c r="F1082" s="80"/>
      <c r="G1082" s="80"/>
      <c r="H1082" s="80"/>
      <c r="I1082" s="80"/>
      <c r="J1082" s="80"/>
      <c r="K1082" s="81"/>
      <c r="L1082" s="80"/>
      <c r="M1082" s="81"/>
      <c r="N1082" s="81"/>
      <c r="O1082" s="81"/>
      <c r="P1082" s="82"/>
      <c r="Q1082" s="82"/>
      <c r="R1082" s="82"/>
      <c r="S1082" s="81"/>
      <c r="T1082" s="81"/>
      <c r="U1082" s="80"/>
      <c r="V1082" s="80"/>
      <c r="W1082" s="83"/>
      <c r="X1082" s="83"/>
      <c r="Y1082" s="83"/>
      <c r="Z1082" s="83"/>
      <c r="AA1082" s="83"/>
      <c r="AB1082" s="51"/>
      <c r="AC1082" s="83"/>
      <c r="AD1082" s="83"/>
      <c r="AE1082" s="84"/>
      <c r="AF1082" s="83"/>
      <c r="AG1082" s="83"/>
      <c r="AH1082" s="84"/>
      <c r="AI1082" s="83"/>
      <c r="AJ1082" s="83"/>
      <c r="AK1082" s="84"/>
      <c r="AL1082" s="83"/>
      <c r="AM1082" s="83"/>
      <c r="AN1082" s="84"/>
      <c r="AO1082" s="83"/>
      <c r="AP1082" s="83"/>
      <c r="AQ1082" s="83"/>
      <c r="AR1082" s="83"/>
    </row>
    <row r="1083" spans="1:44" x14ac:dyDescent="0.25">
      <c r="A1083" s="80"/>
      <c r="B1083" s="80"/>
      <c r="C1083" s="80"/>
      <c r="D1083" s="80"/>
      <c r="E1083" s="80"/>
      <c r="F1083" s="80"/>
      <c r="G1083" s="80"/>
      <c r="H1083" s="80"/>
      <c r="I1083" s="80"/>
      <c r="J1083" s="80"/>
      <c r="K1083" s="81"/>
      <c r="L1083" s="80"/>
      <c r="M1083" s="81"/>
      <c r="N1083" s="81"/>
      <c r="O1083" s="81"/>
      <c r="P1083" s="82"/>
      <c r="Q1083" s="82"/>
      <c r="R1083" s="82"/>
      <c r="S1083" s="81"/>
      <c r="T1083" s="81"/>
      <c r="U1083" s="80"/>
      <c r="V1083" s="80"/>
      <c r="W1083" s="83"/>
      <c r="X1083" s="83"/>
      <c r="Y1083" s="83"/>
      <c r="Z1083" s="83"/>
      <c r="AA1083" s="83"/>
      <c r="AB1083" s="51"/>
      <c r="AC1083" s="83"/>
      <c r="AD1083" s="83"/>
      <c r="AE1083" s="84"/>
      <c r="AF1083" s="83"/>
      <c r="AG1083" s="83"/>
      <c r="AH1083" s="84"/>
      <c r="AI1083" s="83"/>
      <c r="AJ1083" s="83"/>
      <c r="AK1083" s="84"/>
      <c r="AL1083" s="83"/>
      <c r="AM1083" s="83"/>
      <c r="AN1083" s="84"/>
      <c r="AO1083" s="83"/>
      <c r="AP1083" s="83"/>
      <c r="AQ1083" s="83"/>
      <c r="AR1083" s="83"/>
    </row>
    <row r="1084" spans="1:44" x14ac:dyDescent="0.25">
      <c r="A1084" s="80"/>
      <c r="B1084" s="80"/>
      <c r="C1084" s="80"/>
      <c r="D1084" s="80"/>
      <c r="E1084" s="80"/>
      <c r="F1084" s="80"/>
      <c r="G1084" s="80"/>
      <c r="H1084" s="80"/>
      <c r="I1084" s="80"/>
      <c r="J1084" s="80"/>
      <c r="K1084" s="81"/>
      <c r="L1084" s="80"/>
      <c r="M1084" s="81"/>
      <c r="N1084" s="81"/>
      <c r="O1084" s="81"/>
      <c r="P1084" s="82"/>
      <c r="Q1084" s="82"/>
      <c r="R1084" s="82"/>
      <c r="S1084" s="81"/>
      <c r="T1084" s="81"/>
      <c r="U1084" s="80"/>
      <c r="V1084" s="80"/>
      <c r="W1084" s="83"/>
      <c r="X1084" s="83"/>
      <c r="Y1084" s="83"/>
      <c r="Z1084" s="83"/>
      <c r="AA1084" s="83"/>
      <c r="AB1084" s="51"/>
      <c r="AC1084" s="83"/>
      <c r="AD1084" s="83"/>
      <c r="AE1084" s="84"/>
      <c r="AF1084" s="83"/>
      <c r="AG1084" s="83"/>
      <c r="AH1084" s="84"/>
      <c r="AI1084" s="83"/>
      <c r="AJ1084" s="83"/>
      <c r="AK1084" s="84"/>
      <c r="AL1084" s="83"/>
      <c r="AM1084" s="83"/>
      <c r="AN1084" s="84"/>
      <c r="AO1084" s="83"/>
      <c r="AP1084" s="83"/>
      <c r="AQ1084" s="83"/>
      <c r="AR1084" s="83"/>
    </row>
    <row r="1085" spans="1:44" x14ac:dyDescent="0.25">
      <c r="A1085" s="80"/>
      <c r="B1085" s="80"/>
      <c r="C1085" s="80"/>
      <c r="D1085" s="80"/>
      <c r="E1085" s="80"/>
      <c r="F1085" s="80"/>
      <c r="G1085" s="80"/>
      <c r="H1085" s="80"/>
      <c r="I1085" s="80"/>
      <c r="J1085" s="80"/>
      <c r="K1085" s="81"/>
      <c r="L1085" s="80"/>
      <c r="M1085" s="81"/>
      <c r="N1085" s="81"/>
      <c r="O1085" s="81"/>
      <c r="P1085" s="82"/>
      <c r="Q1085" s="82"/>
      <c r="R1085" s="82"/>
      <c r="S1085" s="81"/>
      <c r="T1085" s="81"/>
      <c r="U1085" s="80"/>
      <c r="V1085" s="80"/>
      <c r="W1085" s="83"/>
      <c r="X1085" s="83"/>
      <c r="Y1085" s="83"/>
      <c r="Z1085" s="83"/>
      <c r="AA1085" s="83"/>
      <c r="AB1085" s="51"/>
      <c r="AC1085" s="83"/>
      <c r="AD1085" s="83"/>
      <c r="AE1085" s="84"/>
      <c r="AF1085" s="83"/>
      <c r="AG1085" s="83"/>
      <c r="AH1085" s="84"/>
      <c r="AI1085" s="83"/>
      <c r="AJ1085" s="83"/>
      <c r="AK1085" s="84"/>
      <c r="AL1085" s="83"/>
      <c r="AM1085" s="83"/>
      <c r="AN1085" s="84"/>
      <c r="AO1085" s="83"/>
      <c r="AP1085" s="83"/>
      <c r="AQ1085" s="83"/>
      <c r="AR1085" s="83"/>
    </row>
    <row r="1086" spans="1:44" x14ac:dyDescent="0.25">
      <c r="A1086" s="80"/>
      <c r="B1086" s="80"/>
      <c r="C1086" s="80"/>
      <c r="D1086" s="80"/>
      <c r="E1086" s="80"/>
      <c r="F1086" s="80"/>
      <c r="G1086" s="80"/>
      <c r="H1086" s="80"/>
      <c r="I1086" s="80"/>
      <c r="J1086" s="80"/>
      <c r="K1086" s="81"/>
      <c r="L1086" s="80"/>
      <c r="M1086" s="81"/>
      <c r="N1086" s="81"/>
      <c r="O1086" s="81"/>
      <c r="P1086" s="82"/>
      <c r="Q1086" s="82"/>
      <c r="R1086" s="82"/>
      <c r="S1086" s="81"/>
      <c r="T1086" s="81"/>
      <c r="U1086" s="80"/>
      <c r="V1086" s="80"/>
      <c r="W1086" s="83"/>
      <c r="X1086" s="83"/>
      <c r="Y1086" s="83"/>
      <c r="Z1086" s="83"/>
      <c r="AA1086" s="83"/>
      <c r="AB1086" s="51"/>
      <c r="AC1086" s="83"/>
      <c r="AD1086" s="83"/>
      <c r="AE1086" s="84"/>
      <c r="AF1086" s="83"/>
      <c r="AG1086" s="83"/>
      <c r="AH1086" s="84"/>
      <c r="AI1086" s="83"/>
      <c r="AJ1086" s="83"/>
      <c r="AK1086" s="84"/>
      <c r="AL1086" s="83"/>
      <c r="AM1086" s="83"/>
      <c r="AN1086" s="84"/>
      <c r="AO1086" s="83"/>
      <c r="AP1086" s="83"/>
      <c r="AQ1086" s="83"/>
      <c r="AR1086" s="83"/>
    </row>
    <row r="1087" spans="1:44" x14ac:dyDescent="0.25">
      <c r="A1087" s="80"/>
      <c r="B1087" s="80"/>
      <c r="C1087" s="80"/>
      <c r="D1087" s="80"/>
      <c r="E1087" s="80"/>
      <c r="F1087" s="80"/>
      <c r="G1087" s="80"/>
      <c r="H1087" s="80"/>
      <c r="I1087" s="80"/>
      <c r="J1087" s="80"/>
      <c r="K1087" s="81"/>
      <c r="L1087" s="80"/>
      <c r="M1087" s="81"/>
      <c r="N1087" s="81"/>
      <c r="O1087" s="81"/>
      <c r="P1087" s="82"/>
      <c r="Q1087" s="82"/>
      <c r="R1087" s="82"/>
      <c r="S1087" s="81"/>
      <c r="T1087" s="81"/>
      <c r="U1087" s="80"/>
      <c r="V1087" s="80"/>
      <c r="W1087" s="83"/>
      <c r="X1087" s="83"/>
      <c r="Y1087" s="83"/>
      <c r="Z1087" s="83"/>
      <c r="AA1087" s="83"/>
      <c r="AB1087" s="51"/>
      <c r="AC1087" s="83"/>
      <c r="AD1087" s="83"/>
      <c r="AE1087" s="84"/>
      <c r="AF1087" s="83"/>
      <c r="AG1087" s="83"/>
      <c r="AH1087" s="84"/>
      <c r="AI1087" s="83"/>
      <c r="AJ1087" s="83"/>
      <c r="AK1087" s="84"/>
      <c r="AL1087" s="83"/>
      <c r="AM1087" s="83"/>
      <c r="AN1087" s="84"/>
      <c r="AO1087" s="83"/>
      <c r="AP1087" s="83"/>
      <c r="AQ1087" s="83"/>
      <c r="AR1087" s="83"/>
    </row>
    <row r="1088" spans="1:44" x14ac:dyDescent="0.25">
      <c r="A1088" s="80"/>
      <c r="B1088" s="80"/>
      <c r="C1088" s="80"/>
      <c r="D1088" s="80"/>
      <c r="E1088" s="80"/>
      <c r="F1088" s="80"/>
      <c r="G1088" s="80"/>
      <c r="H1088" s="80"/>
      <c r="I1088" s="80"/>
      <c r="J1088" s="80"/>
      <c r="K1088" s="81"/>
      <c r="L1088" s="80"/>
      <c r="M1088" s="81"/>
      <c r="N1088" s="81"/>
      <c r="O1088" s="81"/>
      <c r="P1088" s="82"/>
      <c r="Q1088" s="82"/>
      <c r="R1088" s="82"/>
      <c r="S1088" s="81"/>
      <c r="T1088" s="81"/>
      <c r="U1088" s="80"/>
      <c r="V1088" s="80"/>
      <c r="W1088" s="83"/>
      <c r="X1088" s="83"/>
      <c r="Y1088" s="83"/>
      <c r="Z1088" s="83"/>
      <c r="AA1088" s="83"/>
      <c r="AB1088" s="51"/>
      <c r="AC1088" s="83"/>
      <c r="AD1088" s="83"/>
      <c r="AE1088" s="84"/>
      <c r="AF1088" s="83"/>
      <c r="AG1088" s="83"/>
      <c r="AH1088" s="84"/>
      <c r="AI1088" s="83"/>
      <c r="AJ1088" s="83"/>
      <c r="AK1088" s="84"/>
      <c r="AL1088" s="83"/>
      <c r="AM1088" s="83"/>
      <c r="AN1088" s="84"/>
      <c r="AO1088" s="83"/>
      <c r="AP1088" s="83"/>
      <c r="AQ1088" s="83"/>
      <c r="AR1088" s="83"/>
    </row>
    <row r="1089" spans="1:44" x14ac:dyDescent="0.25">
      <c r="A1089" s="80"/>
      <c r="B1089" s="80"/>
      <c r="C1089" s="80"/>
      <c r="D1089" s="80"/>
      <c r="E1089" s="80"/>
      <c r="F1089" s="80"/>
      <c r="G1089" s="80"/>
      <c r="H1089" s="80"/>
      <c r="I1089" s="80"/>
      <c r="J1089" s="80"/>
      <c r="K1089" s="81"/>
      <c r="L1089" s="80"/>
      <c r="M1089" s="81"/>
      <c r="N1089" s="81"/>
      <c r="O1089" s="81"/>
      <c r="P1089" s="82"/>
      <c r="Q1089" s="82"/>
      <c r="R1089" s="82"/>
      <c r="S1089" s="81"/>
      <c r="T1089" s="81"/>
      <c r="U1089" s="80"/>
      <c r="V1089" s="80"/>
      <c r="W1089" s="83"/>
      <c r="X1089" s="83"/>
      <c r="Y1089" s="83"/>
      <c r="Z1089" s="83"/>
      <c r="AA1089" s="83"/>
      <c r="AB1089" s="51"/>
      <c r="AC1089" s="83"/>
      <c r="AD1089" s="83"/>
      <c r="AE1089" s="84"/>
      <c r="AF1089" s="83"/>
      <c r="AG1089" s="83"/>
      <c r="AH1089" s="84"/>
      <c r="AI1089" s="83"/>
      <c r="AJ1089" s="83"/>
      <c r="AK1089" s="84"/>
      <c r="AL1089" s="83"/>
      <c r="AM1089" s="83"/>
      <c r="AN1089" s="84"/>
      <c r="AO1089" s="83"/>
      <c r="AP1089" s="83"/>
      <c r="AQ1089" s="83"/>
      <c r="AR1089" s="83"/>
    </row>
    <row r="1090" spans="1:44" x14ac:dyDescent="0.25">
      <c r="A1090" s="80"/>
      <c r="B1090" s="80"/>
      <c r="C1090" s="80"/>
      <c r="D1090" s="80"/>
      <c r="E1090" s="80"/>
      <c r="F1090" s="80"/>
      <c r="G1090" s="80"/>
      <c r="H1090" s="80"/>
      <c r="I1090" s="80"/>
      <c r="J1090" s="80"/>
      <c r="K1090" s="81"/>
      <c r="L1090" s="80"/>
      <c r="M1090" s="81"/>
      <c r="N1090" s="81"/>
      <c r="O1090" s="81"/>
      <c r="P1090" s="82"/>
      <c r="Q1090" s="82"/>
      <c r="R1090" s="82"/>
      <c r="S1090" s="81"/>
      <c r="T1090" s="81"/>
      <c r="U1090" s="80"/>
      <c r="V1090" s="80"/>
      <c r="W1090" s="83"/>
      <c r="X1090" s="83"/>
      <c r="Y1090" s="83"/>
      <c r="Z1090" s="83"/>
      <c r="AA1090" s="83"/>
      <c r="AB1090" s="51"/>
      <c r="AC1090" s="83"/>
      <c r="AD1090" s="83"/>
      <c r="AE1090" s="84"/>
      <c r="AF1090" s="83"/>
      <c r="AG1090" s="83"/>
      <c r="AH1090" s="84"/>
      <c r="AI1090" s="83"/>
      <c r="AJ1090" s="83"/>
      <c r="AK1090" s="84"/>
      <c r="AL1090" s="83"/>
      <c r="AM1090" s="83"/>
      <c r="AN1090" s="84"/>
      <c r="AO1090" s="83"/>
      <c r="AP1090" s="83"/>
      <c r="AQ1090" s="83"/>
      <c r="AR1090" s="83"/>
    </row>
    <row r="1091" spans="1:44" x14ac:dyDescent="0.25">
      <c r="A1091" s="80"/>
      <c r="B1091" s="80"/>
      <c r="C1091" s="80"/>
      <c r="D1091" s="80"/>
      <c r="E1091" s="80"/>
      <c r="F1091" s="80"/>
      <c r="G1091" s="80"/>
      <c r="H1091" s="80"/>
      <c r="I1091" s="80"/>
      <c r="J1091" s="80"/>
      <c r="K1091" s="81"/>
      <c r="L1091" s="80"/>
      <c r="M1091" s="81"/>
      <c r="N1091" s="81"/>
      <c r="O1091" s="81"/>
      <c r="P1091" s="82"/>
      <c r="Q1091" s="82"/>
      <c r="R1091" s="82"/>
      <c r="S1091" s="81"/>
      <c r="T1091" s="81"/>
      <c r="U1091" s="80"/>
      <c r="V1091" s="80"/>
      <c r="W1091" s="83"/>
      <c r="X1091" s="83"/>
      <c r="Y1091" s="83"/>
      <c r="Z1091" s="83"/>
      <c r="AA1091" s="83"/>
      <c r="AB1091" s="51"/>
      <c r="AC1091" s="83"/>
      <c r="AD1091" s="83"/>
      <c r="AE1091" s="84"/>
      <c r="AF1091" s="83"/>
      <c r="AG1091" s="83"/>
      <c r="AH1091" s="84"/>
      <c r="AI1091" s="83"/>
      <c r="AJ1091" s="83"/>
      <c r="AK1091" s="84"/>
      <c r="AL1091" s="83"/>
      <c r="AM1091" s="83"/>
      <c r="AN1091" s="84"/>
      <c r="AO1091" s="83"/>
      <c r="AP1091" s="83"/>
      <c r="AQ1091" s="83"/>
      <c r="AR1091" s="83"/>
    </row>
    <row r="1092" spans="1:44" x14ac:dyDescent="0.25">
      <c r="A1092" s="80"/>
      <c r="B1092" s="80"/>
      <c r="C1092" s="80"/>
      <c r="D1092" s="80"/>
      <c r="E1092" s="80"/>
      <c r="F1092" s="80"/>
      <c r="G1092" s="80"/>
      <c r="H1092" s="80"/>
      <c r="I1092" s="80"/>
      <c r="J1092" s="80"/>
      <c r="K1092" s="81"/>
      <c r="L1092" s="80"/>
      <c r="M1092" s="81"/>
      <c r="N1092" s="81"/>
      <c r="O1092" s="81"/>
      <c r="P1092" s="82"/>
      <c r="Q1092" s="82"/>
      <c r="R1092" s="82"/>
      <c r="S1092" s="81"/>
      <c r="T1092" s="81"/>
      <c r="U1092" s="80"/>
      <c r="V1092" s="80"/>
      <c r="W1092" s="83"/>
      <c r="X1092" s="83"/>
      <c r="Y1092" s="83"/>
      <c r="Z1092" s="83"/>
      <c r="AA1092" s="83"/>
      <c r="AB1092" s="51"/>
      <c r="AC1092" s="83"/>
      <c r="AD1092" s="83"/>
      <c r="AE1092" s="84"/>
      <c r="AF1092" s="83"/>
      <c r="AG1092" s="83"/>
      <c r="AH1092" s="84"/>
      <c r="AI1092" s="83"/>
      <c r="AJ1092" s="83"/>
      <c r="AK1092" s="84"/>
      <c r="AL1092" s="83"/>
      <c r="AM1092" s="83"/>
      <c r="AN1092" s="84"/>
      <c r="AO1092" s="83"/>
      <c r="AP1092" s="83"/>
      <c r="AQ1092" s="83"/>
      <c r="AR1092" s="83"/>
    </row>
    <row r="1093" spans="1:44" x14ac:dyDescent="0.25">
      <c r="A1093" s="80"/>
      <c r="B1093" s="80"/>
      <c r="C1093" s="80"/>
      <c r="D1093" s="80"/>
      <c r="E1093" s="80"/>
      <c r="F1093" s="80"/>
      <c r="G1093" s="80"/>
      <c r="H1093" s="80"/>
      <c r="I1093" s="80"/>
      <c r="J1093" s="80"/>
      <c r="K1093" s="81"/>
      <c r="L1093" s="80"/>
      <c r="M1093" s="81"/>
      <c r="N1093" s="81"/>
      <c r="O1093" s="81"/>
      <c r="P1093" s="82"/>
      <c r="Q1093" s="82"/>
      <c r="R1093" s="82"/>
      <c r="S1093" s="81"/>
      <c r="T1093" s="81"/>
      <c r="U1093" s="80"/>
      <c r="V1093" s="80"/>
      <c r="W1093" s="83"/>
      <c r="X1093" s="83"/>
      <c r="Y1093" s="83"/>
      <c r="Z1093" s="83"/>
      <c r="AA1093" s="83"/>
      <c r="AB1093" s="51"/>
      <c r="AC1093" s="83"/>
      <c r="AD1093" s="83"/>
      <c r="AE1093" s="84"/>
      <c r="AF1093" s="83"/>
      <c r="AG1093" s="83"/>
      <c r="AH1093" s="84"/>
      <c r="AI1093" s="83"/>
      <c r="AJ1093" s="83"/>
      <c r="AK1093" s="84"/>
      <c r="AL1093" s="83"/>
      <c r="AM1093" s="83"/>
      <c r="AN1093" s="84"/>
      <c r="AO1093" s="83"/>
      <c r="AP1093" s="83"/>
      <c r="AQ1093" s="83"/>
      <c r="AR1093" s="83"/>
    </row>
    <row r="1094" spans="1:44" x14ac:dyDescent="0.25">
      <c r="A1094" s="80"/>
      <c r="B1094" s="80"/>
      <c r="C1094" s="80"/>
      <c r="D1094" s="80"/>
      <c r="E1094" s="80"/>
      <c r="F1094" s="80"/>
      <c r="G1094" s="80"/>
      <c r="H1094" s="80"/>
      <c r="I1094" s="80"/>
      <c r="J1094" s="80"/>
      <c r="K1094" s="81"/>
      <c r="L1094" s="80"/>
      <c r="M1094" s="81"/>
      <c r="N1094" s="81"/>
      <c r="O1094" s="81"/>
      <c r="P1094" s="82"/>
      <c r="Q1094" s="82"/>
      <c r="R1094" s="82"/>
      <c r="S1094" s="81"/>
      <c r="T1094" s="81"/>
      <c r="U1094" s="80"/>
      <c r="V1094" s="80"/>
      <c r="W1094" s="83"/>
      <c r="X1094" s="83"/>
      <c r="Y1094" s="83"/>
      <c r="Z1094" s="83"/>
      <c r="AA1094" s="83"/>
      <c r="AB1094" s="51"/>
      <c r="AC1094" s="83"/>
      <c r="AD1094" s="83"/>
      <c r="AE1094" s="84"/>
      <c r="AF1094" s="83"/>
      <c r="AG1094" s="83"/>
      <c r="AH1094" s="84"/>
      <c r="AI1094" s="83"/>
      <c r="AJ1094" s="83"/>
      <c r="AK1094" s="84"/>
      <c r="AL1094" s="83"/>
      <c r="AM1094" s="83"/>
      <c r="AN1094" s="84"/>
      <c r="AO1094" s="83"/>
      <c r="AP1094" s="83"/>
      <c r="AQ1094" s="83"/>
      <c r="AR1094" s="83"/>
    </row>
    <row r="1095" spans="1:44" x14ac:dyDescent="0.25">
      <c r="A1095" s="80"/>
      <c r="B1095" s="80"/>
      <c r="C1095" s="80"/>
      <c r="D1095" s="80"/>
      <c r="E1095" s="80"/>
      <c r="F1095" s="80"/>
      <c r="G1095" s="80"/>
      <c r="H1095" s="80"/>
      <c r="I1095" s="80"/>
      <c r="J1095" s="80"/>
      <c r="K1095" s="81"/>
      <c r="L1095" s="80"/>
      <c r="M1095" s="81"/>
      <c r="N1095" s="81"/>
      <c r="O1095" s="81"/>
      <c r="P1095" s="82"/>
      <c r="Q1095" s="82"/>
      <c r="R1095" s="82"/>
      <c r="S1095" s="81"/>
      <c r="T1095" s="81"/>
      <c r="U1095" s="80"/>
      <c r="V1095" s="80"/>
      <c r="W1095" s="83"/>
      <c r="X1095" s="83"/>
      <c r="Y1095" s="83"/>
      <c r="Z1095" s="83"/>
      <c r="AA1095" s="83"/>
      <c r="AB1095" s="51"/>
      <c r="AC1095" s="83"/>
      <c r="AD1095" s="83"/>
      <c r="AE1095" s="84"/>
      <c r="AF1095" s="83"/>
      <c r="AG1095" s="83"/>
      <c r="AH1095" s="84"/>
      <c r="AI1095" s="83"/>
      <c r="AJ1095" s="83"/>
      <c r="AK1095" s="84"/>
      <c r="AL1095" s="83"/>
      <c r="AM1095" s="83"/>
      <c r="AN1095" s="84"/>
      <c r="AO1095" s="83"/>
      <c r="AP1095" s="83"/>
      <c r="AQ1095" s="83"/>
      <c r="AR1095" s="83"/>
    </row>
    <row r="1096" spans="1:44" x14ac:dyDescent="0.25">
      <c r="A1096" s="80"/>
      <c r="B1096" s="80"/>
      <c r="C1096" s="80"/>
      <c r="D1096" s="80"/>
      <c r="E1096" s="80"/>
      <c r="F1096" s="80"/>
      <c r="G1096" s="80"/>
      <c r="H1096" s="80"/>
      <c r="I1096" s="80"/>
      <c r="J1096" s="80"/>
      <c r="K1096" s="81"/>
      <c r="L1096" s="80"/>
      <c r="M1096" s="81"/>
      <c r="N1096" s="81"/>
      <c r="O1096" s="81"/>
      <c r="P1096" s="82"/>
      <c r="Q1096" s="82"/>
      <c r="R1096" s="82"/>
      <c r="S1096" s="81"/>
      <c r="T1096" s="81"/>
      <c r="U1096" s="80"/>
      <c r="V1096" s="80"/>
      <c r="W1096" s="83"/>
      <c r="X1096" s="83"/>
      <c r="Y1096" s="83"/>
      <c r="Z1096" s="83"/>
      <c r="AA1096" s="83"/>
      <c r="AB1096" s="51"/>
      <c r="AC1096" s="83"/>
      <c r="AD1096" s="83"/>
      <c r="AE1096" s="84"/>
      <c r="AF1096" s="83"/>
      <c r="AG1096" s="83"/>
      <c r="AH1096" s="84"/>
      <c r="AI1096" s="83"/>
      <c r="AJ1096" s="83"/>
      <c r="AK1096" s="84"/>
      <c r="AL1096" s="83"/>
      <c r="AM1096" s="83"/>
      <c r="AN1096" s="84"/>
      <c r="AO1096" s="83"/>
      <c r="AP1096" s="83"/>
      <c r="AQ1096" s="83"/>
      <c r="AR1096" s="83"/>
    </row>
    <row r="1097" spans="1:44" x14ac:dyDescent="0.25">
      <c r="A1097" s="80"/>
      <c r="B1097" s="80"/>
      <c r="C1097" s="80"/>
      <c r="D1097" s="80"/>
      <c r="E1097" s="80"/>
      <c r="F1097" s="80"/>
      <c r="G1097" s="80"/>
      <c r="H1097" s="80"/>
      <c r="I1097" s="80"/>
      <c r="J1097" s="80"/>
      <c r="K1097" s="81"/>
      <c r="L1097" s="80"/>
      <c r="M1097" s="81"/>
      <c r="N1097" s="81"/>
      <c r="O1097" s="81"/>
      <c r="P1097" s="82"/>
      <c r="Q1097" s="82"/>
      <c r="R1097" s="82"/>
      <c r="S1097" s="81"/>
      <c r="T1097" s="81"/>
      <c r="U1097" s="80"/>
      <c r="V1097" s="80"/>
      <c r="W1097" s="83"/>
      <c r="X1097" s="83"/>
      <c r="Y1097" s="83"/>
      <c r="Z1097" s="83"/>
      <c r="AA1097" s="83"/>
      <c r="AB1097" s="51"/>
      <c r="AC1097" s="83"/>
      <c r="AD1097" s="83"/>
      <c r="AE1097" s="84"/>
      <c r="AF1097" s="83"/>
      <c r="AG1097" s="83"/>
      <c r="AH1097" s="84"/>
      <c r="AI1097" s="83"/>
      <c r="AJ1097" s="83"/>
      <c r="AK1097" s="84"/>
      <c r="AL1097" s="83"/>
      <c r="AM1097" s="83"/>
      <c r="AN1097" s="84"/>
      <c r="AO1097" s="83"/>
      <c r="AP1097" s="83"/>
      <c r="AQ1097" s="83"/>
      <c r="AR1097" s="83"/>
    </row>
    <row r="1098" spans="1:44" x14ac:dyDescent="0.25">
      <c r="A1098" s="80"/>
      <c r="B1098" s="80"/>
      <c r="C1098" s="80"/>
      <c r="D1098" s="80"/>
      <c r="E1098" s="80"/>
      <c r="F1098" s="80"/>
      <c r="G1098" s="80"/>
      <c r="H1098" s="80"/>
      <c r="I1098" s="80"/>
      <c r="J1098" s="80"/>
      <c r="K1098" s="81"/>
      <c r="L1098" s="80"/>
      <c r="M1098" s="81"/>
      <c r="N1098" s="81"/>
      <c r="O1098" s="81"/>
      <c r="P1098" s="82"/>
      <c r="Q1098" s="82"/>
      <c r="R1098" s="82"/>
      <c r="S1098" s="81"/>
      <c r="T1098" s="81"/>
      <c r="U1098" s="80"/>
      <c r="V1098" s="80"/>
      <c r="W1098" s="83"/>
      <c r="X1098" s="83"/>
      <c r="Y1098" s="83"/>
      <c r="Z1098" s="83"/>
      <c r="AA1098" s="83"/>
      <c r="AB1098" s="51"/>
      <c r="AC1098" s="83"/>
      <c r="AD1098" s="83"/>
      <c r="AE1098" s="84"/>
      <c r="AF1098" s="83"/>
      <c r="AG1098" s="83"/>
      <c r="AH1098" s="84"/>
      <c r="AI1098" s="83"/>
      <c r="AJ1098" s="83"/>
      <c r="AK1098" s="84"/>
      <c r="AL1098" s="83"/>
      <c r="AM1098" s="83"/>
      <c r="AN1098" s="84"/>
      <c r="AO1098" s="83"/>
      <c r="AP1098" s="83"/>
      <c r="AQ1098" s="83"/>
      <c r="AR1098" s="83"/>
    </row>
    <row r="1099" spans="1:44" x14ac:dyDescent="0.25">
      <c r="A1099" s="80"/>
      <c r="B1099" s="80"/>
      <c r="C1099" s="80"/>
      <c r="D1099" s="80"/>
      <c r="E1099" s="80"/>
      <c r="F1099" s="80"/>
      <c r="G1099" s="80"/>
      <c r="H1099" s="80"/>
      <c r="I1099" s="80"/>
      <c r="J1099" s="80"/>
      <c r="K1099" s="81"/>
      <c r="L1099" s="80"/>
      <c r="M1099" s="81"/>
      <c r="N1099" s="81"/>
      <c r="O1099" s="81"/>
      <c r="P1099" s="82"/>
      <c r="Q1099" s="82"/>
      <c r="R1099" s="82"/>
      <c r="S1099" s="81"/>
      <c r="T1099" s="81"/>
      <c r="U1099" s="80"/>
      <c r="V1099" s="80"/>
      <c r="W1099" s="83"/>
      <c r="X1099" s="83"/>
      <c r="Y1099" s="83"/>
      <c r="Z1099" s="83"/>
      <c r="AA1099" s="83"/>
      <c r="AB1099" s="51"/>
      <c r="AC1099" s="83"/>
      <c r="AD1099" s="83"/>
      <c r="AE1099" s="84"/>
      <c r="AF1099" s="83"/>
      <c r="AG1099" s="83"/>
      <c r="AH1099" s="84"/>
      <c r="AI1099" s="83"/>
      <c r="AJ1099" s="83"/>
      <c r="AK1099" s="84"/>
      <c r="AL1099" s="83"/>
      <c r="AM1099" s="83"/>
      <c r="AN1099" s="84"/>
      <c r="AO1099" s="83"/>
      <c r="AP1099" s="83"/>
      <c r="AQ1099" s="83"/>
      <c r="AR1099" s="83"/>
    </row>
    <row r="1100" spans="1:44" x14ac:dyDescent="0.25">
      <c r="A1100" s="80"/>
      <c r="B1100" s="80"/>
      <c r="C1100" s="80"/>
      <c r="D1100" s="80"/>
      <c r="E1100" s="80"/>
      <c r="F1100" s="80"/>
      <c r="G1100" s="80"/>
      <c r="H1100" s="80"/>
      <c r="I1100" s="80"/>
      <c r="J1100" s="80"/>
      <c r="K1100" s="81"/>
      <c r="L1100" s="80"/>
      <c r="M1100" s="81"/>
      <c r="N1100" s="81"/>
      <c r="O1100" s="81"/>
      <c r="P1100" s="82"/>
      <c r="Q1100" s="82"/>
      <c r="R1100" s="82"/>
      <c r="S1100" s="81"/>
      <c r="T1100" s="81"/>
      <c r="U1100" s="80"/>
      <c r="V1100" s="80"/>
      <c r="W1100" s="83"/>
      <c r="X1100" s="83"/>
      <c r="Y1100" s="83"/>
      <c r="Z1100" s="83"/>
      <c r="AA1100" s="83"/>
      <c r="AB1100" s="51"/>
      <c r="AC1100" s="83"/>
      <c r="AD1100" s="83"/>
      <c r="AE1100" s="84"/>
      <c r="AF1100" s="83"/>
      <c r="AG1100" s="83"/>
      <c r="AH1100" s="84"/>
      <c r="AI1100" s="83"/>
      <c r="AJ1100" s="83"/>
      <c r="AK1100" s="84"/>
      <c r="AL1100" s="83"/>
      <c r="AM1100" s="83"/>
      <c r="AN1100" s="84"/>
      <c r="AO1100" s="83"/>
      <c r="AP1100" s="83"/>
      <c r="AQ1100" s="83"/>
      <c r="AR1100" s="83"/>
    </row>
    <row r="1101" spans="1:44" x14ac:dyDescent="0.25">
      <c r="A1101" s="80"/>
      <c r="B1101" s="80"/>
      <c r="C1101" s="80"/>
      <c r="D1101" s="80"/>
      <c r="E1101" s="80"/>
      <c r="F1101" s="80"/>
      <c r="G1101" s="80"/>
      <c r="H1101" s="80"/>
      <c r="I1101" s="80"/>
      <c r="J1101" s="80"/>
      <c r="K1101" s="81"/>
      <c r="L1101" s="80"/>
      <c r="M1101" s="81"/>
      <c r="N1101" s="81"/>
      <c r="O1101" s="81"/>
      <c r="P1101" s="82"/>
      <c r="Q1101" s="82"/>
      <c r="R1101" s="82"/>
      <c r="S1101" s="81"/>
      <c r="T1101" s="81"/>
      <c r="U1101" s="80"/>
      <c r="V1101" s="80"/>
      <c r="W1101" s="83"/>
      <c r="X1101" s="83"/>
      <c r="Y1101" s="83"/>
      <c r="Z1101" s="83"/>
      <c r="AA1101" s="83"/>
      <c r="AB1101" s="51"/>
      <c r="AC1101" s="83"/>
      <c r="AD1101" s="83"/>
      <c r="AE1101" s="84"/>
      <c r="AF1101" s="83"/>
      <c r="AG1101" s="83"/>
      <c r="AH1101" s="84"/>
      <c r="AI1101" s="83"/>
      <c r="AJ1101" s="83"/>
      <c r="AK1101" s="84"/>
      <c r="AL1101" s="83"/>
      <c r="AM1101" s="83"/>
      <c r="AN1101" s="84"/>
      <c r="AO1101" s="83"/>
      <c r="AP1101" s="83"/>
      <c r="AQ1101" s="83"/>
      <c r="AR1101" s="83"/>
    </row>
    <row r="1102" spans="1:44" x14ac:dyDescent="0.25">
      <c r="A1102" s="80"/>
      <c r="B1102" s="80"/>
      <c r="C1102" s="80"/>
      <c r="D1102" s="80"/>
      <c r="E1102" s="80"/>
      <c r="F1102" s="80"/>
      <c r="G1102" s="80"/>
      <c r="H1102" s="80"/>
      <c r="I1102" s="80"/>
      <c r="J1102" s="80"/>
      <c r="K1102" s="81"/>
      <c r="L1102" s="80"/>
      <c r="M1102" s="81"/>
      <c r="N1102" s="81"/>
      <c r="O1102" s="81"/>
      <c r="P1102" s="82"/>
      <c r="Q1102" s="82"/>
      <c r="R1102" s="82"/>
      <c r="S1102" s="81"/>
      <c r="T1102" s="81"/>
      <c r="U1102" s="80"/>
      <c r="V1102" s="80"/>
      <c r="W1102" s="83"/>
      <c r="X1102" s="83"/>
      <c r="Y1102" s="83"/>
      <c r="Z1102" s="83"/>
      <c r="AA1102" s="83"/>
      <c r="AB1102" s="51"/>
      <c r="AC1102" s="83"/>
      <c r="AD1102" s="83"/>
      <c r="AE1102" s="84"/>
      <c r="AF1102" s="83"/>
      <c r="AG1102" s="83"/>
      <c r="AH1102" s="84"/>
      <c r="AI1102" s="83"/>
      <c r="AJ1102" s="83"/>
      <c r="AK1102" s="84"/>
      <c r="AL1102" s="83"/>
      <c r="AM1102" s="83"/>
      <c r="AN1102" s="84"/>
      <c r="AO1102" s="83"/>
      <c r="AP1102" s="83"/>
      <c r="AQ1102" s="83"/>
      <c r="AR1102" s="83"/>
    </row>
    <row r="1103" spans="1:44" x14ac:dyDescent="0.25">
      <c r="A1103" s="80"/>
      <c r="B1103" s="80"/>
      <c r="C1103" s="80"/>
      <c r="D1103" s="80"/>
      <c r="E1103" s="80"/>
      <c r="F1103" s="80"/>
      <c r="G1103" s="80"/>
      <c r="H1103" s="80"/>
      <c r="I1103" s="80"/>
      <c r="J1103" s="80"/>
      <c r="K1103" s="81"/>
      <c r="L1103" s="80"/>
      <c r="M1103" s="81"/>
      <c r="N1103" s="81"/>
      <c r="O1103" s="81"/>
      <c r="P1103" s="82"/>
      <c r="Q1103" s="82"/>
      <c r="R1103" s="82"/>
      <c r="S1103" s="81"/>
      <c r="T1103" s="81"/>
      <c r="U1103" s="80"/>
      <c r="V1103" s="80"/>
      <c r="W1103" s="83"/>
      <c r="X1103" s="83"/>
      <c r="Y1103" s="83"/>
      <c r="Z1103" s="83"/>
      <c r="AA1103" s="83"/>
      <c r="AB1103" s="51"/>
      <c r="AC1103" s="83"/>
      <c r="AD1103" s="83"/>
      <c r="AE1103" s="84"/>
      <c r="AF1103" s="83"/>
      <c r="AG1103" s="83"/>
      <c r="AH1103" s="84"/>
      <c r="AI1103" s="83"/>
      <c r="AJ1103" s="83"/>
      <c r="AK1103" s="84"/>
      <c r="AL1103" s="83"/>
      <c r="AM1103" s="83"/>
      <c r="AN1103" s="84"/>
      <c r="AO1103" s="83"/>
      <c r="AP1103" s="83"/>
      <c r="AQ1103" s="83"/>
      <c r="AR1103" s="83"/>
    </row>
    <row r="1104" spans="1:44" x14ac:dyDescent="0.25">
      <c r="A1104" s="80"/>
      <c r="B1104" s="80"/>
      <c r="C1104" s="80"/>
      <c r="D1104" s="80"/>
      <c r="E1104" s="80"/>
      <c r="F1104" s="80"/>
      <c r="G1104" s="80"/>
      <c r="H1104" s="80"/>
      <c r="I1104" s="80"/>
      <c r="J1104" s="80"/>
      <c r="K1104" s="81"/>
      <c r="L1104" s="80"/>
      <c r="M1104" s="81"/>
      <c r="N1104" s="81"/>
      <c r="O1104" s="81"/>
      <c r="P1104" s="82"/>
      <c r="Q1104" s="82"/>
      <c r="R1104" s="82"/>
      <c r="S1104" s="81"/>
      <c r="T1104" s="81"/>
      <c r="U1104" s="80"/>
      <c r="V1104" s="80"/>
      <c r="W1104" s="83"/>
      <c r="X1104" s="83"/>
      <c r="Y1104" s="83"/>
      <c r="Z1104" s="83"/>
      <c r="AA1104" s="83"/>
      <c r="AB1104" s="51"/>
      <c r="AC1104" s="83"/>
      <c r="AD1104" s="83"/>
      <c r="AE1104" s="84"/>
      <c r="AF1104" s="83"/>
      <c r="AG1104" s="83"/>
      <c r="AH1104" s="84"/>
      <c r="AI1104" s="83"/>
      <c r="AJ1104" s="83"/>
      <c r="AK1104" s="84"/>
      <c r="AL1104" s="83"/>
      <c r="AM1104" s="83"/>
      <c r="AN1104" s="84"/>
      <c r="AO1104" s="83"/>
      <c r="AP1104" s="83"/>
      <c r="AQ1104" s="83"/>
      <c r="AR1104" s="83"/>
    </row>
    <row r="1105" spans="1:44" x14ac:dyDescent="0.25">
      <c r="A1105" s="80"/>
      <c r="B1105" s="80"/>
      <c r="C1105" s="80"/>
      <c r="D1105" s="80"/>
      <c r="E1105" s="80"/>
      <c r="F1105" s="80"/>
      <c r="G1105" s="80"/>
      <c r="H1105" s="80"/>
      <c r="I1105" s="80"/>
      <c r="J1105" s="80"/>
      <c r="K1105" s="81"/>
      <c r="L1105" s="80"/>
      <c r="M1105" s="81"/>
      <c r="N1105" s="81"/>
      <c r="O1105" s="81"/>
      <c r="P1105" s="82"/>
      <c r="Q1105" s="82"/>
      <c r="R1105" s="82"/>
      <c r="S1105" s="81"/>
      <c r="T1105" s="81"/>
      <c r="U1105" s="80"/>
      <c r="V1105" s="80"/>
      <c r="W1105" s="83"/>
      <c r="X1105" s="83"/>
      <c r="Y1105" s="83"/>
      <c r="Z1105" s="83"/>
      <c r="AA1105" s="83"/>
      <c r="AB1105" s="51"/>
      <c r="AC1105" s="83"/>
      <c r="AD1105" s="83"/>
      <c r="AE1105" s="84"/>
      <c r="AF1105" s="83"/>
      <c r="AG1105" s="83"/>
      <c r="AH1105" s="84"/>
      <c r="AI1105" s="83"/>
      <c r="AJ1105" s="83"/>
      <c r="AK1105" s="84"/>
      <c r="AL1105" s="83"/>
      <c r="AM1105" s="83"/>
      <c r="AN1105" s="84"/>
      <c r="AO1105" s="83"/>
      <c r="AP1105" s="83"/>
      <c r="AQ1105" s="83"/>
      <c r="AR1105" s="83"/>
    </row>
    <row r="1106" spans="1:44" x14ac:dyDescent="0.25">
      <c r="A1106" s="80"/>
      <c r="B1106" s="80"/>
      <c r="C1106" s="80"/>
      <c r="D1106" s="80"/>
      <c r="E1106" s="80"/>
      <c r="F1106" s="80"/>
      <c r="G1106" s="80"/>
      <c r="H1106" s="80"/>
      <c r="I1106" s="80"/>
      <c r="J1106" s="80"/>
      <c r="K1106" s="81"/>
      <c r="L1106" s="80"/>
      <c r="M1106" s="81"/>
      <c r="N1106" s="81"/>
      <c r="O1106" s="81"/>
      <c r="P1106" s="82"/>
      <c r="Q1106" s="82"/>
      <c r="R1106" s="82"/>
      <c r="S1106" s="81"/>
      <c r="T1106" s="81"/>
      <c r="U1106" s="80"/>
      <c r="V1106" s="80"/>
      <c r="W1106" s="83"/>
      <c r="X1106" s="83"/>
      <c r="Y1106" s="83"/>
      <c r="Z1106" s="83"/>
      <c r="AA1106" s="83"/>
      <c r="AB1106" s="51"/>
      <c r="AC1106" s="83"/>
      <c r="AD1106" s="83"/>
      <c r="AE1106" s="84"/>
      <c r="AF1106" s="83"/>
      <c r="AG1106" s="83"/>
      <c r="AH1106" s="84"/>
      <c r="AI1106" s="83"/>
      <c r="AJ1106" s="83"/>
      <c r="AK1106" s="84"/>
      <c r="AL1106" s="83"/>
      <c r="AM1106" s="83"/>
      <c r="AN1106" s="84"/>
      <c r="AO1106" s="83"/>
      <c r="AP1106" s="83"/>
      <c r="AQ1106" s="83"/>
      <c r="AR1106" s="83"/>
    </row>
    <row r="1107" spans="1:44" x14ac:dyDescent="0.25">
      <c r="A1107" s="80"/>
      <c r="B1107" s="80"/>
      <c r="C1107" s="80"/>
      <c r="D1107" s="80"/>
      <c r="E1107" s="80"/>
      <c r="F1107" s="80"/>
      <c r="G1107" s="80"/>
      <c r="H1107" s="80"/>
      <c r="I1107" s="80"/>
      <c r="J1107" s="80"/>
      <c r="K1107" s="81"/>
      <c r="L1107" s="80"/>
      <c r="M1107" s="81"/>
      <c r="N1107" s="81"/>
      <c r="O1107" s="81"/>
      <c r="P1107" s="82"/>
      <c r="Q1107" s="82"/>
      <c r="R1107" s="82"/>
      <c r="S1107" s="81"/>
      <c r="T1107" s="81"/>
      <c r="U1107" s="80"/>
      <c r="V1107" s="80"/>
      <c r="W1107" s="83"/>
      <c r="X1107" s="83"/>
      <c r="Y1107" s="83"/>
      <c r="Z1107" s="83"/>
      <c r="AA1107" s="83"/>
      <c r="AB1107" s="51"/>
      <c r="AC1107" s="83"/>
      <c r="AD1107" s="83"/>
      <c r="AE1107" s="84"/>
      <c r="AF1107" s="83"/>
      <c r="AG1107" s="83"/>
      <c r="AH1107" s="84"/>
      <c r="AI1107" s="83"/>
      <c r="AJ1107" s="83"/>
      <c r="AK1107" s="84"/>
      <c r="AL1107" s="83"/>
      <c r="AM1107" s="83"/>
      <c r="AN1107" s="84"/>
      <c r="AO1107" s="83"/>
      <c r="AP1107" s="83"/>
      <c r="AQ1107" s="83"/>
      <c r="AR1107" s="83"/>
    </row>
    <row r="1108" spans="1:44" x14ac:dyDescent="0.25">
      <c r="A1108" s="80"/>
      <c r="B1108" s="80"/>
      <c r="C1108" s="80"/>
      <c r="D1108" s="80"/>
      <c r="E1108" s="80"/>
      <c r="F1108" s="80"/>
      <c r="G1108" s="80"/>
      <c r="H1108" s="80"/>
      <c r="I1108" s="80"/>
      <c r="J1108" s="80"/>
      <c r="K1108" s="81"/>
      <c r="L1108" s="80"/>
      <c r="M1108" s="81"/>
      <c r="N1108" s="81"/>
      <c r="O1108" s="81"/>
      <c r="P1108" s="82"/>
      <c r="Q1108" s="82"/>
      <c r="R1108" s="82"/>
      <c r="S1108" s="81"/>
      <c r="T1108" s="81"/>
      <c r="U1108" s="80"/>
      <c r="V1108" s="80"/>
      <c r="W1108" s="83"/>
      <c r="X1108" s="83"/>
      <c r="Y1108" s="83"/>
      <c r="Z1108" s="83"/>
      <c r="AA1108" s="83"/>
      <c r="AB1108" s="51"/>
      <c r="AC1108" s="83"/>
      <c r="AD1108" s="83"/>
      <c r="AE1108" s="84"/>
      <c r="AF1108" s="83"/>
      <c r="AG1108" s="83"/>
      <c r="AH1108" s="84"/>
      <c r="AI1108" s="83"/>
      <c r="AJ1108" s="83"/>
      <c r="AK1108" s="84"/>
      <c r="AL1108" s="83"/>
      <c r="AM1108" s="83"/>
      <c r="AN1108" s="84"/>
      <c r="AO1108" s="83"/>
      <c r="AP1108" s="83"/>
      <c r="AQ1108" s="83"/>
      <c r="AR1108" s="83"/>
    </row>
    <row r="1109" spans="1:44" x14ac:dyDescent="0.25">
      <c r="A1109" s="80"/>
      <c r="B1109" s="80"/>
      <c r="C1109" s="80"/>
      <c r="D1109" s="80"/>
      <c r="E1109" s="80"/>
      <c r="F1109" s="80"/>
      <c r="G1109" s="80"/>
      <c r="H1109" s="80"/>
      <c r="I1109" s="80"/>
      <c r="J1109" s="80"/>
      <c r="K1109" s="81"/>
      <c r="L1109" s="80"/>
      <c r="M1109" s="81"/>
      <c r="N1109" s="81"/>
      <c r="O1109" s="81"/>
      <c r="P1109" s="82"/>
      <c r="Q1109" s="82"/>
      <c r="R1109" s="82"/>
      <c r="S1109" s="81"/>
      <c r="T1109" s="81"/>
      <c r="U1109" s="80"/>
      <c r="V1109" s="80"/>
      <c r="W1109" s="83"/>
      <c r="X1109" s="83"/>
      <c r="Y1109" s="83"/>
      <c r="Z1109" s="83"/>
      <c r="AA1109" s="83"/>
      <c r="AB1109" s="51"/>
      <c r="AC1109" s="83"/>
      <c r="AD1109" s="83"/>
      <c r="AE1109" s="84"/>
      <c r="AF1109" s="83"/>
      <c r="AG1109" s="83"/>
      <c r="AH1109" s="84"/>
      <c r="AI1109" s="83"/>
      <c r="AJ1109" s="83"/>
      <c r="AK1109" s="84"/>
      <c r="AL1109" s="83"/>
      <c r="AM1109" s="83"/>
      <c r="AN1109" s="84"/>
      <c r="AO1109" s="83"/>
      <c r="AP1109" s="83"/>
      <c r="AQ1109" s="83"/>
      <c r="AR1109" s="83"/>
    </row>
    <row r="1110" spans="1:44" x14ac:dyDescent="0.25">
      <c r="A1110" s="80"/>
      <c r="B1110" s="80"/>
      <c r="C1110" s="80"/>
      <c r="D1110" s="80"/>
      <c r="E1110" s="80"/>
      <c r="F1110" s="80"/>
      <c r="G1110" s="80"/>
      <c r="H1110" s="80"/>
      <c r="I1110" s="80"/>
      <c r="J1110" s="80"/>
      <c r="K1110" s="81"/>
      <c r="L1110" s="80"/>
      <c r="M1110" s="81"/>
      <c r="N1110" s="81"/>
      <c r="O1110" s="81"/>
      <c r="P1110" s="82"/>
      <c r="Q1110" s="82"/>
      <c r="R1110" s="82"/>
      <c r="S1110" s="81"/>
      <c r="T1110" s="81"/>
      <c r="U1110" s="80"/>
      <c r="V1110" s="80"/>
      <c r="W1110" s="83"/>
      <c r="X1110" s="83"/>
      <c r="Y1110" s="83"/>
      <c r="Z1110" s="83"/>
      <c r="AA1110" s="83"/>
      <c r="AB1110" s="51"/>
      <c r="AC1110" s="83"/>
      <c r="AD1110" s="83"/>
      <c r="AE1110" s="84"/>
      <c r="AF1110" s="83"/>
      <c r="AG1110" s="83"/>
      <c r="AH1110" s="84"/>
      <c r="AI1110" s="83"/>
      <c r="AJ1110" s="83"/>
      <c r="AK1110" s="84"/>
      <c r="AL1110" s="83"/>
      <c r="AM1110" s="83"/>
      <c r="AN1110" s="84"/>
      <c r="AO1110" s="83"/>
      <c r="AP1110" s="83"/>
      <c r="AQ1110" s="83"/>
      <c r="AR1110" s="83"/>
    </row>
    <row r="1111" spans="1:44" x14ac:dyDescent="0.25">
      <c r="A1111" s="80"/>
      <c r="B1111" s="80"/>
      <c r="C1111" s="80"/>
      <c r="D1111" s="80"/>
      <c r="E1111" s="80"/>
      <c r="F1111" s="80"/>
      <c r="G1111" s="80"/>
      <c r="H1111" s="80"/>
      <c r="I1111" s="80"/>
      <c r="J1111" s="80"/>
      <c r="K1111" s="81"/>
      <c r="L1111" s="80"/>
      <c r="M1111" s="81"/>
      <c r="N1111" s="81"/>
      <c r="O1111" s="81"/>
      <c r="P1111" s="82"/>
      <c r="Q1111" s="82"/>
      <c r="R1111" s="82"/>
      <c r="S1111" s="81"/>
      <c r="T1111" s="81"/>
      <c r="U1111" s="80"/>
      <c r="V1111" s="80"/>
      <c r="W1111" s="83"/>
      <c r="X1111" s="83"/>
      <c r="Y1111" s="83"/>
      <c r="Z1111" s="83"/>
      <c r="AA1111" s="83"/>
      <c r="AB1111" s="51"/>
      <c r="AC1111" s="83"/>
      <c r="AD1111" s="83"/>
      <c r="AE1111" s="84"/>
      <c r="AF1111" s="83"/>
      <c r="AG1111" s="83"/>
      <c r="AH1111" s="84"/>
      <c r="AI1111" s="83"/>
      <c r="AJ1111" s="83"/>
      <c r="AK1111" s="84"/>
      <c r="AL1111" s="83"/>
      <c r="AM1111" s="83"/>
      <c r="AN1111" s="84"/>
      <c r="AO1111" s="83"/>
      <c r="AP1111" s="83"/>
      <c r="AQ1111" s="83"/>
      <c r="AR1111" s="83"/>
    </row>
    <row r="1112" spans="1:44" x14ac:dyDescent="0.25">
      <c r="A1112" s="80"/>
      <c r="B1112" s="80"/>
      <c r="C1112" s="80"/>
      <c r="D1112" s="80"/>
      <c r="E1112" s="80"/>
      <c r="F1112" s="80"/>
      <c r="G1112" s="80"/>
      <c r="H1112" s="80"/>
      <c r="I1112" s="80"/>
      <c r="J1112" s="80"/>
      <c r="K1112" s="81"/>
      <c r="L1112" s="80"/>
      <c r="M1112" s="81"/>
      <c r="N1112" s="81"/>
      <c r="O1112" s="81"/>
      <c r="P1112" s="82"/>
      <c r="Q1112" s="82"/>
      <c r="R1112" s="82"/>
      <c r="S1112" s="81"/>
      <c r="T1112" s="81"/>
      <c r="U1112" s="80"/>
      <c r="V1112" s="80"/>
      <c r="W1112" s="83"/>
      <c r="X1112" s="83"/>
      <c r="Y1112" s="83"/>
      <c r="Z1112" s="83"/>
      <c r="AA1112" s="83"/>
      <c r="AB1112" s="51"/>
      <c r="AC1112" s="83"/>
      <c r="AD1112" s="83"/>
      <c r="AE1112" s="84"/>
      <c r="AF1112" s="83"/>
      <c r="AG1112" s="83"/>
      <c r="AH1112" s="84"/>
      <c r="AI1112" s="83"/>
      <c r="AJ1112" s="83"/>
      <c r="AK1112" s="84"/>
      <c r="AL1112" s="83"/>
      <c r="AM1112" s="83"/>
      <c r="AN1112" s="84"/>
      <c r="AO1112" s="83"/>
      <c r="AP1112" s="83"/>
      <c r="AQ1112" s="83"/>
      <c r="AR1112" s="83"/>
    </row>
    <row r="1113" spans="1:44" x14ac:dyDescent="0.25">
      <c r="A1113" s="80"/>
      <c r="B1113" s="80"/>
      <c r="C1113" s="80"/>
      <c r="D1113" s="80"/>
      <c r="E1113" s="80"/>
      <c r="F1113" s="80"/>
      <c r="G1113" s="80"/>
      <c r="H1113" s="80"/>
      <c r="I1113" s="80"/>
      <c r="J1113" s="80"/>
      <c r="K1113" s="81"/>
      <c r="L1113" s="80"/>
      <c r="M1113" s="81"/>
      <c r="N1113" s="81"/>
      <c r="O1113" s="81"/>
      <c r="P1113" s="82"/>
      <c r="Q1113" s="82"/>
      <c r="R1113" s="82"/>
      <c r="S1113" s="81"/>
      <c r="T1113" s="81"/>
      <c r="U1113" s="80"/>
      <c r="V1113" s="80"/>
      <c r="W1113" s="83"/>
      <c r="X1113" s="83"/>
      <c r="Y1113" s="83"/>
      <c r="Z1113" s="83"/>
      <c r="AA1113" s="83"/>
      <c r="AB1113" s="51"/>
      <c r="AC1113" s="83"/>
      <c r="AD1113" s="83"/>
      <c r="AE1113" s="84"/>
      <c r="AF1113" s="83"/>
      <c r="AG1113" s="83"/>
      <c r="AH1113" s="84"/>
      <c r="AI1113" s="83"/>
      <c r="AJ1113" s="83"/>
      <c r="AK1113" s="84"/>
      <c r="AL1113" s="83"/>
      <c r="AM1113" s="83"/>
      <c r="AN1113" s="84"/>
      <c r="AO1113" s="83"/>
      <c r="AP1113" s="83"/>
      <c r="AQ1113" s="83"/>
      <c r="AR1113" s="83"/>
    </row>
    <row r="1114" spans="1:44" x14ac:dyDescent="0.25">
      <c r="A1114" s="80"/>
      <c r="B1114" s="80"/>
      <c r="C1114" s="80"/>
      <c r="D1114" s="80"/>
      <c r="E1114" s="80"/>
      <c r="F1114" s="80"/>
      <c r="G1114" s="80"/>
      <c r="H1114" s="80"/>
      <c r="I1114" s="80"/>
      <c r="J1114" s="80"/>
      <c r="K1114" s="81"/>
      <c r="L1114" s="80"/>
      <c r="M1114" s="81"/>
      <c r="N1114" s="81"/>
      <c r="O1114" s="81"/>
      <c r="P1114" s="82"/>
      <c r="Q1114" s="82"/>
      <c r="R1114" s="82"/>
      <c r="S1114" s="81"/>
      <c r="T1114" s="81"/>
      <c r="U1114" s="80"/>
      <c r="V1114" s="80"/>
      <c r="W1114" s="83"/>
      <c r="X1114" s="83"/>
      <c r="Y1114" s="83"/>
      <c r="Z1114" s="83"/>
      <c r="AA1114" s="83"/>
      <c r="AB1114" s="51"/>
      <c r="AC1114" s="83"/>
      <c r="AD1114" s="83"/>
      <c r="AE1114" s="84"/>
      <c r="AF1114" s="83"/>
      <c r="AG1114" s="83"/>
      <c r="AH1114" s="84"/>
      <c r="AI1114" s="83"/>
      <c r="AJ1114" s="83"/>
      <c r="AK1114" s="84"/>
      <c r="AL1114" s="83"/>
      <c r="AM1114" s="83"/>
      <c r="AN1114" s="84"/>
      <c r="AO1114" s="83"/>
      <c r="AP1114" s="83"/>
      <c r="AQ1114" s="83"/>
      <c r="AR1114" s="83"/>
    </row>
    <row r="1115" spans="1:44" x14ac:dyDescent="0.25">
      <c r="A1115" s="80"/>
      <c r="B1115" s="80"/>
      <c r="C1115" s="80"/>
      <c r="D1115" s="80"/>
      <c r="E1115" s="80"/>
      <c r="F1115" s="80"/>
      <c r="G1115" s="80"/>
      <c r="H1115" s="80"/>
      <c r="I1115" s="80"/>
      <c r="J1115" s="80"/>
      <c r="K1115" s="81"/>
      <c r="L1115" s="80"/>
      <c r="M1115" s="81"/>
      <c r="N1115" s="81"/>
      <c r="O1115" s="81"/>
      <c r="P1115" s="82"/>
      <c r="Q1115" s="82"/>
      <c r="R1115" s="82"/>
      <c r="S1115" s="81"/>
      <c r="T1115" s="81"/>
      <c r="U1115" s="80"/>
      <c r="V1115" s="80"/>
      <c r="W1115" s="83"/>
      <c r="X1115" s="83"/>
      <c r="Y1115" s="83"/>
      <c r="Z1115" s="83"/>
      <c r="AA1115" s="83"/>
      <c r="AB1115" s="51"/>
      <c r="AC1115" s="83"/>
      <c r="AD1115" s="83"/>
      <c r="AE1115" s="84"/>
      <c r="AF1115" s="83"/>
      <c r="AG1115" s="83"/>
      <c r="AH1115" s="84"/>
      <c r="AI1115" s="83"/>
      <c r="AJ1115" s="83"/>
      <c r="AK1115" s="84"/>
      <c r="AL1115" s="83"/>
      <c r="AM1115" s="83"/>
      <c r="AN1115" s="84"/>
      <c r="AO1115" s="83"/>
      <c r="AP1115" s="83"/>
      <c r="AQ1115" s="83"/>
      <c r="AR1115" s="83"/>
    </row>
    <row r="1116" spans="1:44" x14ac:dyDescent="0.25">
      <c r="A1116" s="80"/>
      <c r="B1116" s="80"/>
      <c r="C1116" s="80"/>
      <c r="D1116" s="80"/>
      <c r="E1116" s="80"/>
      <c r="F1116" s="80"/>
      <c r="G1116" s="80"/>
      <c r="H1116" s="80"/>
      <c r="I1116" s="80"/>
      <c r="J1116" s="80"/>
      <c r="K1116" s="81"/>
      <c r="L1116" s="80"/>
      <c r="M1116" s="81"/>
      <c r="N1116" s="81"/>
      <c r="O1116" s="81"/>
      <c r="P1116" s="82"/>
      <c r="Q1116" s="82"/>
      <c r="R1116" s="82"/>
      <c r="S1116" s="81"/>
      <c r="T1116" s="81"/>
      <c r="U1116" s="80"/>
      <c r="V1116" s="80"/>
      <c r="W1116" s="83"/>
      <c r="X1116" s="83"/>
      <c r="Y1116" s="83"/>
      <c r="Z1116" s="83"/>
      <c r="AA1116" s="83"/>
      <c r="AB1116" s="51"/>
      <c r="AC1116" s="83"/>
      <c r="AD1116" s="83"/>
      <c r="AE1116" s="84"/>
      <c r="AF1116" s="83"/>
      <c r="AG1116" s="83"/>
      <c r="AH1116" s="84"/>
      <c r="AI1116" s="83"/>
      <c r="AJ1116" s="83"/>
      <c r="AK1116" s="84"/>
      <c r="AL1116" s="83"/>
      <c r="AM1116" s="83"/>
      <c r="AN1116" s="84"/>
      <c r="AO1116" s="83"/>
      <c r="AP1116" s="83"/>
      <c r="AQ1116" s="83"/>
      <c r="AR1116" s="83"/>
    </row>
    <row r="1117" spans="1:44" x14ac:dyDescent="0.25">
      <c r="A1117" s="80"/>
      <c r="B1117" s="80"/>
      <c r="C1117" s="80"/>
      <c r="D1117" s="80"/>
      <c r="E1117" s="80"/>
      <c r="F1117" s="80"/>
      <c r="G1117" s="80"/>
      <c r="H1117" s="80"/>
      <c r="I1117" s="80"/>
      <c r="J1117" s="80"/>
      <c r="K1117" s="81"/>
      <c r="L1117" s="80"/>
      <c r="M1117" s="81"/>
      <c r="N1117" s="81"/>
      <c r="O1117" s="81"/>
      <c r="P1117" s="82"/>
      <c r="Q1117" s="82"/>
      <c r="R1117" s="82"/>
      <c r="S1117" s="81"/>
      <c r="T1117" s="81"/>
      <c r="U1117" s="80"/>
      <c r="V1117" s="80"/>
      <c r="W1117" s="83"/>
      <c r="X1117" s="83"/>
      <c r="Y1117" s="83"/>
      <c r="Z1117" s="83"/>
      <c r="AA1117" s="83"/>
      <c r="AB1117" s="51"/>
      <c r="AC1117" s="83"/>
      <c r="AD1117" s="83"/>
      <c r="AE1117" s="84"/>
      <c r="AF1117" s="83"/>
      <c r="AG1117" s="83"/>
      <c r="AH1117" s="84"/>
      <c r="AI1117" s="83"/>
      <c r="AJ1117" s="83"/>
      <c r="AK1117" s="84"/>
      <c r="AL1117" s="83"/>
      <c r="AM1117" s="83"/>
      <c r="AN1117" s="84"/>
      <c r="AO1117" s="83"/>
      <c r="AP1117" s="83"/>
      <c r="AQ1117" s="83"/>
      <c r="AR1117" s="83"/>
    </row>
    <row r="1118" spans="1:44" x14ac:dyDescent="0.25">
      <c r="A1118" s="80"/>
      <c r="B1118" s="80"/>
      <c r="C1118" s="80"/>
      <c r="D1118" s="80"/>
      <c r="E1118" s="80"/>
      <c r="F1118" s="80"/>
      <c r="G1118" s="80"/>
      <c r="H1118" s="80"/>
      <c r="I1118" s="80"/>
      <c r="J1118" s="80"/>
      <c r="K1118" s="81"/>
      <c r="L1118" s="80"/>
      <c r="M1118" s="81"/>
      <c r="N1118" s="81"/>
      <c r="O1118" s="81"/>
      <c r="P1118" s="82"/>
      <c r="Q1118" s="82"/>
      <c r="R1118" s="82"/>
      <c r="S1118" s="81"/>
      <c r="T1118" s="81"/>
      <c r="U1118" s="80"/>
      <c r="V1118" s="80"/>
      <c r="W1118" s="83"/>
      <c r="X1118" s="83"/>
      <c r="Y1118" s="83"/>
      <c r="Z1118" s="83"/>
      <c r="AA1118" s="83"/>
      <c r="AB1118" s="51"/>
      <c r="AC1118" s="83"/>
      <c r="AD1118" s="83"/>
      <c r="AE1118" s="84"/>
      <c r="AF1118" s="83"/>
      <c r="AG1118" s="83"/>
      <c r="AH1118" s="84"/>
      <c r="AI1118" s="83"/>
      <c r="AJ1118" s="83"/>
      <c r="AK1118" s="84"/>
      <c r="AL1118" s="83"/>
      <c r="AM1118" s="83"/>
      <c r="AN1118" s="84"/>
      <c r="AO1118" s="83"/>
      <c r="AP1118" s="83"/>
      <c r="AQ1118" s="83"/>
      <c r="AR1118" s="83"/>
    </row>
    <row r="1119" spans="1:44" x14ac:dyDescent="0.25">
      <c r="A1119" s="80"/>
      <c r="B1119" s="80"/>
      <c r="C1119" s="80"/>
      <c r="D1119" s="80"/>
      <c r="E1119" s="80"/>
      <c r="F1119" s="80"/>
      <c r="G1119" s="80"/>
      <c r="H1119" s="80"/>
      <c r="I1119" s="80"/>
      <c r="J1119" s="80"/>
      <c r="K1119" s="81"/>
      <c r="L1119" s="80"/>
      <c r="M1119" s="81"/>
      <c r="N1119" s="81"/>
      <c r="O1119" s="81"/>
      <c r="P1119" s="82"/>
      <c r="Q1119" s="82"/>
      <c r="R1119" s="82"/>
      <c r="S1119" s="81"/>
      <c r="T1119" s="81"/>
      <c r="U1119" s="80"/>
      <c r="V1119" s="80"/>
      <c r="W1119" s="83"/>
      <c r="X1119" s="83"/>
      <c r="Y1119" s="83"/>
      <c r="Z1119" s="83"/>
      <c r="AA1119" s="83"/>
      <c r="AB1119" s="51"/>
      <c r="AC1119" s="83"/>
      <c r="AD1119" s="83"/>
      <c r="AE1119" s="84"/>
      <c r="AF1119" s="83"/>
      <c r="AG1119" s="83"/>
      <c r="AH1119" s="84"/>
      <c r="AI1119" s="83"/>
      <c r="AJ1119" s="83"/>
      <c r="AK1119" s="84"/>
      <c r="AL1119" s="83"/>
      <c r="AM1119" s="83"/>
      <c r="AN1119" s="84"/>
      <c r="AO1119" s="83"/>
      <c r="AP1119" s="83"/>
      <c r="AQ1119" s="83"/>
      <c r="AR1119" s="83"/>
    </row>
    <row r="1120" spans="1:44" x14ac:dyDescent="0.25">
      <c r="A1120" s="80"/>
      <c r="B1120" s="80"/>
      <c r="C1120" s="80"/>
      <c r="D1120" s="80"/>
      <c r="E1120" s="80"/>
      <c r="F1120" s="80"/>
      <c r="G1120" s="80"/>
      <c r="H1120" s="80"/>
      <c r="I1120" s="80"/>
      <c r="J1120" s="80"/>
      <c r="K1120" s="81"/>
      <c r="L1120" s="80"/>
      <c r="M1120" s="81"/>
      <c r="N1120" s="81"/>
      <c r="O1120" s="81"/>
      <c r="P1120" s="82"/>
      <c r="Q1120" s="82"/>
      <c r="R1120" s="82"/>
      <c r="S1120" s="81"/>
      <c r="T1120" s="81"/>
      <c r="U1120" s="80"/>
      <c r="V1120" s="80"/>
      <c r="W1120" s="83"/>
      <c r="X1120" s="83"/>
      <c r="Y1120" s="83"/>
      <c r="Z1120" s="83"/>
      <c r="AA1120" s="83"/>
      <c r="AB1120" s="51"/>
      <c r="AC1120" s="83"/>
      <c r="AD1120" s="83"/>
      <c r="AE1120" s="84"/>
      <c r="AF1120" s="83"/>
      <c r="AG1120" s="83"/>
      <c r="AH1120" s="84"/>
      <c r="AI1120" s="83"/>
      <c r="AJ1120" s="83"/>
      <c r="AK1120" s="84"/>
      <c r="AL1120" s="83"/>
      <c r="AM1120" s="83"/>
      <c r="AN1120" s="84"/>
      <c r="AO1120" s="83"/>
      <c r="AP1120" s="83"/>
      <c r="AQ1120" s="83"/>
      <c r="AR1120" s="83"/>
    </row>
    <row r="1121" spans="1:44" x14ac:dyDescent="0.25">
      <c r="A1121" s="80"/>
      <c r="B1121" s="80"/>
      <c r="C1121" s="80"/>
      <c r="D1121" s="80"/>
      <c r="E1121" s="80"/>
      <c r="F1121" s="80"/>
      <c r="G1121" s="80"/>
      <c r="H1121" s="80"/>
      <c r="I1121" s="80"/>
      <c r="J1121" s="80"/>
      <c r="K1121" s="81"/>
      <c r="L1121" s="80"/>
      <c r="M1121" s="81"/>
      <c r="N1121" s="81"/>
      <c r="O1121" s="81"/>
      <c r="P1121" s="82"/>
      <c r="Q1121" s="82"/>
      <c r="R1121" s="82"/>
      <c r="S1121" s="81"/>
      <c r="T1121" s="81"/>
      <c r="U1121" s="80"/>
      <c r="V1121" s="80"/>
      <c r="W1121" s="83"/>
      <c r="X1121" s="83"/>
      <c r="Y1121" s="83"/>
      <c r="Z1121" s="83"/>
      <c r="AA1121" s="83"/>
      <c r="AB1121" s="51"/>
      <c r="AC1121" s="83"/>
      <c r="AD1121" s="83"/>
      <c r="AE1121" s="84"/>
      <c r="AF1121" s="83"/>
      <c r="AG1121" s="83"/>
      <c r="AH1121" s="84"/>
      <c r="AI1121" s="83"/>
      <c r="AJ1121" s="83"/>
      <c r="AK1121" s="84"/>
      <c r="AL1121" s="83"/>
      <c r="AM1121" s="83"/>
      <c r="AN1121" s="84"/>
      <c r="AO1121" s="83"/>
      <c r="AP1121" s="83"/>
      <c r="AQ1121" s="83"/>
      <c r="AR1121" s="83"/>
    </row>
    <row r="1122" spans="1:44" x14ac:dyDescent="0.25">
      <c r="A1122" s="80"/>
      <c r="B1122" s="80"/>
      <c r="C1122" s="80"/>
      <c r="D1122" s="80"/>
      <c r="E1122" s="80"/>
      <c r="F1122" s="80"/>
      <c r="G1122" s="80"/>
      <c r="H1122" s="80"/>
      <c r="I1122" s="80"/>
      <c r="J1122" s="80"/>
      <c r="K1122" s="81"/>
      <c r="L1122" s="80"/>
      <c r="M1122" s="81"/>
      <c r="N1122" s="81"/>
      <c r="O1122" s="81"/>
      <c r="P1122" s="82"/>
      <c r="Q1122" s="82"/>
      <c r="R1122" s="82"/>
      <c r="S1122" s="81"/>
      <c r="T1122" s="81"/>
      <c r="U1122" s="80"/>
      <c r="V1122" s="80"/>
      <c r="W1122" s="83"/>
      <c r="X1122" s="83"/>
      <c r="Y1122" s="83"/>
      <c r="Z1122" s="83"/>
      <c r="AA1122" s="83"/>
      <c r="AB1122" s="51"/>
      <c r="AC1122" s="83"/>
      <c r="AD1122" s="83"/>
      <c r="AE1122" s="84"/>
      <c r="AF1122" s="83"/>
      <c r="AG1122" s="83"/>
      <c r="AH1122" s="84"/>
      <c r="AI1122" s="83"/>
      <c r="AJ1122" s="83"/>
      <c r="AK1122" s="84"/>
      <c r="AL1122" s="83"/>
      <c r="AM1122" s="83"/>
      <c r="AN1122" s="84"/>
      <c r="AO1122" s="83"/>
      <c r="AP1122" s="83"/>
      <c r="AQ1122" s="83"/>
      <c r="AR1122" s="83"/>
    </row>
    <row r="1123" spans="1:44" x14ac:dyDescent="0.25">
      <c r="A1123" s="80"/>
      <c r="B1123" s="80"/>
      <c r="C1123" s="80"/>
      <c r="D1123" s="80"/>
      <c r="E1123" s="80"/>
      <c r="F1123" s="80"/>
      <c r="G1123" s="80"/>
      <c r="H1123" s="80"/>
      <c r="I1123" s="80"/>
      <c r="J1123" s="80"/>
      <c r="K1123" s="81"/>
      <c r="L1123" s="80"/>
      <c r="M1123" s="81"/>
      <c r="N1123" s="81"/>
      <c r="O1123" s="81"/>
      <c r="P1123" s="82"/>
      <c r="Q1123" s="82"/>
      <c r="R1123" s="82"/>
      <c r="S1123" s="81"/>
      <c r="T1123" s="81"/>
      <c r="U1123" s="80"/>
      <c r="V1123" s="80"/>
      <c r="W1123" s="83"/>
      <c r="X1123" s="83"/>
      <c r="Y1123" s="83"/>
      <c r="Z1123" s="83"/>
      <c r="AA1123" s="83"/>
      <c r="AB1123" s="51"/>
      <c r="AC1123" s="83"/>
      <c r="AD1123" s="83"/>
      <c r="AE1123" s="84"/>
      <c r="AF1123" s="83"/>
      <c r="AG1123" s="83"/>
      <c r="AH1123" s="84"/>
      <c r="AI1123" s="83"/>
      <c r="AJ1123" s="83"/>
      <c r="AK1123" s="84"/>
      <c r="AL1123" s="83"/>
      <c r="AM1123" s="83"/>
      <c r="AN1123" s="84"/>
      <c r="AO1123" s="83"/>
      <c r="AP1123" s="83"/>
      <c r="AQ1123" s="83"/>
      <c r="AR1123" s="83"/>
    </row>
    <row r="1124" spans="1:44" x14ac:dyDescent="0.25">
      <c r="A1124" s="80"/>
      <c r="B1124" s="80"/>
      <c r="C1124" s="80"/>
      <c r="D1124" s="80"/>
      <c r="E1124" s="80"/>
      <c r="F1124" s="80"/>
      <c r="G1124" s="80"/>
      <c r="H1124" s="80"/>
      <c r="I1124" s="80"/>
      <c r="J1124" s="80"/>
      <c r="K1124" s="81"/>
      <c r="L1124" s="80"/>
      <c r="M1124" s="81"/>
      <c r="N1124" s="81"/>
      <c r="O1124" s="81"/>
      <c r="P1124" s="82"/>
      <c r="Q1124" s="82"/>
      <c r="R1124" s="82"/>
      <c r="S1124" s="81"/>
      <c r="T1124" s="81"/>
      <c r="U1124" s="80"/>
      <c r="V1124" s="80"/>
      <c r="W1124" s="83"/>
      <c r="X1124" s="83"/>
      <c r="Y1124" s="83"/>
      <c r="Z1124" s="83"/>
      <c r="AA1124" s="83"/>
      <c r="AB1124" s="51"/>
      <c r="AC1124" s="83"/>
      <c r="AD1124" s="83"/>
      <c r="AE1124" s="84"/>
      <c r="AF1124" s="83"/>
      <c r="AG1124" s="83"/>
      <c r="AH1124" s="84"/>
      <c r="AI1124" s="83"/>
      <c r="AJ1124" s="83"/>
      <c r="AK1124" s="84"/>
      <c r="AL1124" s="83"/>
      <c r="AM1124" s="83"/>
      <c r="AN1124" s="84"/>
      <c r="AO1124" s="83"/>
      <c r="AP1124" s="83"/>
      <c r="AQ1124" s="83"/>
      <c r="AR1124" s="83"/>
    </row>
    <row r="1125" spans="1:44" x14ac:dyDescent="0.25">
      <c r="A1125" s="80"/>
      <c r="B1125" s="80"/>
      <c r="C1125" s="80"/>
      <c r="D1125" s="80"/>
      <c r="E1125" s="80"/>
      <c r="F1125" s="80"/>
      <c r="G1125" s="80"/>
      <c r="H1125" s="80"/>
      <c r="I1125" s="80"/>
      <c r="J1125" s="80"/>
      <c r="K1125" s="81"/>
      <c r="L1125" s="80"/>
      <c r="M1125" s="81"/>
      <c r="N1125" s="81"/>
      <c r="O1125" s="81"/>
      <c r="P1125" s="82"/>
      <c r="Q1125" s="82"/>
      <c r="R1125" s="82"/>
      <c r="S1125" s="81"/>
      <c r="T1125" s="81"/>
      <c r="U1125" s="80"/>
      <c r="V1125" s="80"/>
      <c r="W1125" s="83"/>
      <c r="X1125" s="83"/>
      <c r="Y1125" s="83"/>
      <c r="Z1125" s="83"/>
      <c r="AA1125" s="83"/>
      <c r="AB1125" s="51"/>
      <c r="AC1125" s="83"/>
      <c r="AD1125" s="83"/>
      <c r="AE1125" s="84"/>
      <c r="AF1125" s="83"/>
      <c r="AG1125" s="83"/>
      <c r="AH1125" s="84"/>
      <c r="AI1125" s="83"/>
      <c r="AJ1125" s="83"/>
      <c r="AK1125" s="84"/>
      <c r="AL1125" s="83"/>
      <c r="AM1125" s="83"/>
      <c r="AN1125" s="84"/>
      <c r="AO1125" s="83"/>
      <c r="AP1125" s="83"/>
      <c r="AQ1125" s="83"/>
      <c r="AR1125" s="83"/>
    </row>
    <row r="1126" spans="1:44" x14ac:dyDescent="0.25">
      <c r="A1126" s="80"/>
      <c r="B1126" s="80"/>
      <c r="C1126" s="80"/>
      <c r="D1126" s="80"/>
      <c r="E1126" s="80"/>
      <c r="F1126" s="80"/>
      <c r="G1126" s="80"/>
      <c r="H1126" s="80"/>
      <c r="I1126" s="80"/>
      <c r="J1126" s="80"/>
      <c r="K1126" s="81"/>
      <c r="L1126" s="80"/>
      <c r="M1126" s="81"/>
      <c r="N1126" s="81"/>
      <c r="O1126" s="81"/>
      <c r="P1126" s="82"/>
      <c r="Q1126" s="82"/>
      <c r="R1126" s="82"/>
      <c r="S1126" s="81"/>
      <c r="T1126" s="81"/>
      <c r="U1126" s="80"/>
      <c r="V1126" s="80"/>
      <c r="W1126" s="83"/>
      <c r="X1126" s="83"/>
      <c r="Y1126" s="83"/>
      <c r="Z1126" s="83"/>
      <c r="AA1126" s="83"/>
      <c r="AB1126" s="51"/>
      <c r="AC1126" s="83"/>
      <c r="AD1126" s="83"/>
      <c r="AE1126" s="84"/>
      <c r="AF1126" s="83"/>
      <c r="AG1126" s="83"/>
      <c r="AH1126" s="84"/>
      <c r="AI1126" s="83"/>
      <c r="AJ1126" s="83"/>
      <c r="AK1126" s="84"/>
      <c r="AL1126" s="83"/>
      <c r="AM1126" s="83"/>
      <c r="AN1126" s="84"/>
      <c r="AO1126" s="83"/>
      <c r="AP1126" s="83"/>
      <c r="AQ1126" s="83"/>
      <c r="AR1126" s="83"/>
    </row>
    <row r="1127" spans="1:44" x14ac:dyDescent="0.25">
      <c r="A1127" s="80"/>
      <c r="B1127" s="80"/>
      <c r="C1127" s="80"/>
      <c r="D1127" s="80"/>
      <c r="E1127" s="80"/>
      <c r="F1127" s="80"/>
      <c r="G1127" s="80"/>
      <c r="H1127" s="80"/>
      <c r="I1127" s="80"/>
      <c r="J1127" s="80"/>
      <c r="K1127" s="81"/>
      <c r="L1127" s="80"/>
      <c r="M1127" s="81"/>
      <c r="N1127" s="81"/>
      <c r="O1127" s="81"/>
      <c r="P1127" s="82"/>
      <c r="Q1127" s="82"/>
      <c r="R1127" s="82"/>
      <c r="S1127" s="81"/>
      <c r="T1127" s="81"/>
      <c r="U1127" s="80"/>
      <c r="V1127" s="80"/>
      <c r="W1127" s="83"/>
      <c r="X1127" s="83"/>
      <c r="Y1127" s="83"/>
      <c r="Z1127" s="83"/>
      <c r="AA1127" s="83"/>
      <c r="AB1127" s="51"/>
      <c r="AC1127" s="83"/>
      <c r="AD1127" s="83"/>
      <c r="AE1127" s="84"/>
      <c r="AF1127" s="83"/>
      <c r="AG1127" s="83"/>
      <c r="AH1127" s="84"/>
      <c r="AI1127" s="83"/>
      <c r="AJ1127" s="83"/>
      <c r="AK1127" s="84"/>
      <c r="AL1127" s="83"/>
      <c r="AM1127" s="83"/>
      <c r="AN1127" s="84"/>
      <c r="AO1127" s="83"/>
      <c r="AP1127" s="83"/>
      <c r="AQ1127" s="83"/>
      <c r="AR1127" s="83"/>
    </row>
    <row r="1128" spans="1:44" x14ac:dyDescent="0.25">
      <c r="A1128" s="80"/>
      <c r="B1128" s="80"/>
      <c r="C1128" s="80"/>
      <c r="D1128" s="80"/>
      <c r="E1128" s="80"/>
      <c r="F1128" s="80"/>
      <c r="G1128" s="80"/>
      <c r="H1128" s="80"/>
      <c r="I1128" s="80"/>
      <c r="J1128" s="80"/>
      <c r="K1128" s="81"/>
      <c r="L1128" s="80"/>
      <c r="M1128" s="81"/>
      <c r="N1128" s="81"/>
      <c r="O1128" s="81"/>
      <c r="P1128" s="82"/>
      <c r="Q1128" s="82"/>
      <c r="R1128" s="82"/>
      <c r="S1128" s="81"/>
      <c r="T1128" s="81"/>
      <c r="U1128" s="80"/>
      <c r="V1128" s="80"/>
      <c r="W1128" s="83"/>
      <c r="X1128" s="83"/>
      <c r="Y1128" s="83"/>
      <c r="Z1128" s="83"/>
      <c r="AA1128" s="83"/>
      <c r="AB1128" s="51"/>
      <c r="AC1128" s="83"/>
      <c r="AD1128" s="83"/>
      <c r="AE1128" s="84"/>
      <c r="AF1128" s="83"/>
      <c r="AG1128" s="83"/>
      <c r="AH1128" s="84"/>
      <c r="AI1128" s="83"/>
      <c r="AJ1128" s="83"/>
      <c r="AK1128" s="84"/>
      <c r="AL1128" s="83"/>
      <c r="AM1128" s="83"/>
      <c r="AN1128" s="84"/>
      <c r="AO1128" s="83"/>
      <c r="AP1128" s="83"/>
      <c r="AQ1128" s="83"/>
      <c r="AR1128" s="83"/>
    </row>
    <row r="1129" spans="1:44" x14ac:dyDescent="0.25">
      <c r="A1129" s="80"/>
      <c r="B1129" s="80"/>
      <c r="C1129" s="80"/>
      <c r="D1129" s="80"/>
      <c r="E1129" s="80"/>
      <c r="F1129" s="80"/>
      <c r="G1129" s="80"/>
      <c r="H1129" s="80"/>
      <c r="I1129" s="80"/>
      <c r="J1129" s="80"/>
      <c r="K1129" s="81"/>
      <c r="L1129" s="80"/>
      <c r="M1129" s="81"/>
      <c r="N1129" s="81"/>
      <c r="O1129" s="81"/>
      <c r="P1129" s="82"/>
      <c r="Q1129" s="82"/>
      <c r="R1129" s="82"/>
      <c r="S1129" s="81"/>
      <c r="T1129" s="81"/>
      <c r="U1129" s="80"/>
      <c r="V1129" s="80"/>
      <c r="W1129" s="83"/>
      <c r="X1129" s="83"/>
      <c r="Y1129" s="83"/>
      <c r="Z1129" s="83"/>
      <c r="AA1129" s="83"/>
      <c r="AB1129" s="51"/>
      <c r="AC1129" s="83"/>
      <c r="AD1129" s="83"/>
      <c r="AE1129" s="84"/>
      <c r="AF1129" s="83"/>
      <c r="AG1129" s="83"/>
      <c r="AH1129" s="84"/>
      <c r="AI1129" s="83"/>
      <c r="AJ1129" s="83"/>
      <c r="AK1129" s="84"/>
      <c r="AL1129" s="83"/>
      <c r="AM1129" s="83"/>
      <c r="AN1129" s="84"/>
      <c r="AO1129" s="83"/>
      <c r="AP1129" s="83"/>
      <c r="AQ1129" s="83"/>
      <c r="AR1129" s="83"/>
    </row>
    <row r="1130" spans="1:44" x14ac:dyDescent="0.25">
      <c r="A1130" s="80"/>
      <c r="B1130" s="80"/>
      <c r="C1130" s="80"/>
      <c r="D1130" s="80"/>
      <c r="E1130" s="80"/>
      <c r="F1130" s="80"/>
      <c r="G1130" s="80"/>
      <c r="H1130" s="80"/>
      <c r="I1130" s="80"/>
      <c r="J1130" s="80"/>
      <c r="K1130" s="81"/>
      <c r="L1130" s="80"/>
      <c r="M1130" s="81"/>
      <c r="N1130" s="81"/>
      <c r="O1130" s="81"/>
      <c r="P1130" s="82"/>
      <c r="Q1130" s="82"/>
      <c r="R1130" s="82"/>
      <c r="S1130" s="81"/>
      <c r="T1130" s="81"/>
      <c r="U1130" s="80"/>
      <c r="V1130" s="80"/>
      <c r="W1130" s="83"/>
      <c r="X1130" s="83"/>
      <c r="Y1130" s="83"/>
      <c r="Z1130" s="83"/>
      <c r="AA1130" s="83"/>
      <c r="AB1130" s="51"/>
      <c r="AC1130" s="83"/>
      <c r="AD1130" s="83"/>
      <c r="AE1130" s="84"/>
      <c r="AF1130" s="83"/>
      <c r="AG1130" s="83"/>
      <c r="AH1130" s="84"/>
      <c r="AI1130" s="83"/>
      <c r="AJ1130" s="83"/>
      <c r="AK1130" s="84"/>
      <c r="AL1130" s="83"/>
      <c r="AM1130" s="83"/>
      <c r="AN1130" s="84"/>
      <c r="AO1130" s="83"/>
      <c r="AP1130" s="83"/>
      <c r="AQ1130" s="83"/>
      <c r="AR1130" s="83"/>
    </row>
    <row r="1131" spans="1:44" x14ac:dyDescent="0.25">
      <c r="A1131" s="80"/>
      <c r="B1131" s="80"/>
      <c r="C1131" s="80"/>
      <c r="D1131" s="80"/>
      <c r="E1131" s="80"/>
      <c r="F1131" s="80"/>
      <c r="G1131" s="80"/>
      <c r="H1131" s="80"/>
      <c r="I1131" s="80"/>
      <c r="J1131" s="80"/>
      <c r="K1131" s="81"/>
      <c r="L1131" s="80"/>
      <c r="M1131" s="81"/>
      <c r="N1131" s="81"/>
      <c r="O1131" s="81"/>
      <c r="P1131" s="82"/>
      <c r="Q1131" s="82"/>
      <c r="R1131" s="82"/>
      <c r="S1131" s="81"/>
      <c r="T1131" s="81"/>
      <c r="U1131" s="80"/>
      <c r="V1131" s="80"/>
      <c r="W1131" s="83"/>
      <c r="X1131" s="83"/>
      <c r="Y1131" s="83"/>
      <c r="Z1131" s="83"/>
      <c r="AA1131" s="83"/>
      <c r="AB1131" s="51"/>
      <c r="AC1131" s="83"/>
      <c r="AD1131" s="83"/>
      <c r="AE1131" s="84"/>
      <c r="AF1131" s="83"/>
      <c r="AG1131" s="83"/>
      <c r="AH1131" s="84"/>
      <c r="AI1131" s="83"/>
      <c r="AJ1131" s="83"/>
      <c r="AK1131" s="84"/>
      <c r="AL1131" s="83"/>
      <c r="AM1131" s="83"/>
      <c r="AN1131" s="84"/>
      <c r="AO1131" s="83"/>
      <c r="AP1131" s="83"/>
      <c r="AQ1131" s="83"/>
      <c r="AR1131" s="83"/>
    </row>
    <row r="1132" spans="1:44" x14ac:dyDescent="0.25">
      <c r="A1132" s="80"/>
      <c r="B1132" s="80"/>
      <c r="C1132" s="80"/>
      <c r="D1132" s="80"/>
      <c r="E1132" s="80"/>
      <c r="F1132" s="80"/>
      <c r="G1132" s="80"/>
      <c r="H1132" s="80"/>
      <c r="I1132" s="80"/>
      <c r="J1132" s="80"/>
      <c r="K1132" s="81"/>
      <c r="L1132" s="80"/>
      <c r="M1132" s="81"/>
      <c r="N1132" s="81"/>
      <c r="O1132" s="81"/>
      <c r="P1132" s="82"/>
      <c r="Q1132" s="82"/>
      <c r="R1132" s="82"/>
      <c r="S1132" s="81"/>
      <c r="T1132" s="81"/>
      <c r="U1132" s="80"/>
      <c r="V1132" s="80"/>
      <c r="W1132" s="83"/>
      <c r="X1132" s="83"/>
      <c r="Y1132" s="83"/>
      <c r="Z1132" s="83"/>
      <c r="AA1132" s="83"/>
      <c r="AB1132" s="51"/>
      <c r="AC1132" s="83"/>
      <c r="AD1132" s="83"/>
      <c r="AE1132" s="84"/>
      <c r="AF1132" s="83"/>
      <c r="AG1132" s="83"/>
      <c r="AH1132" s="84"/>
      <c r="AI1132" s="83"/>
      <c r="AJ1132" s="83"/>
      <c r="AK1132" s="84"/>
      <c r="AL1132" s="83"/>
      <c r="AM1132" s="83"/>
      <c r="AN1132" s="84"/>
      <c r="AO1132" s="83"/>
      <c r="AP1132" s="83"/>
      <c r="AQ1132" s="83"/>
      <c r="AR1132" s="83"/>
    </row>
    <row r="1133" spans="1:44" x14ac:dyDescent="0.25">
      <c r="A1133" s="80"/>
      <c r="B1133" s="80"/>
      <c r="C1133" s="80"/>
      <c r="D1133" s="80"/>
      <c r="E1133" s="80"/>
      <c r="F1133" s="80"/>
      <c r="G1133" s="80"/>
      <c r="H1133" s="80"/>
      <c r="I1133" s="80"/>
      <c r="J1133" s="80"/>
      <c r="K1133" s="81"/>
      <c r="L1133" s="80"/>
      <c r="M1133" s="81"/>
      <c r="N1133" s="81"/>
      <c r="O1133" s="81"/>
      <c r="P1133" s="82"/>
      <c r="Q1133" s="82"/>
      <c r="R1133" s="82"/>
      <c r="S1133" s="81"/>
      <c r="T1133" s="81"/>
      <c r="U1133" s="80"/>
      <c r="V1133" s="80"/>
      <c r="W1133" s="83"/>
      <c r="X1133" s="83"/>
      <c r="Y1133" s="83"/>
      <c r="Z1133" s="83"/>
      <c r="AA1133" s="83"/>
      <c r="AB1133" s="51"/>
      <c r="AC1133" s="83"/>
      <c r="AD1133" s="83"/>
      <c r="AE1133" s="84"/>
      <c r="AF1133" s="83"/>
      <c r="AG1133" s="83"/>
      <c r="AH1133" s="84"/>
      <c r="AI1133" s="83"/>
      <c r="AJ1133" s="83"/>
      <c r="AK1133" s="84"/>
      <c r="AL1133" s="83"/>
      <c r="AM1133" s="83"/>
      <c r="AN1133" s="84"/>
      <c r="AO1133" s="83"/>
      <c r="AP1133" s="83"/>
      <c r="AQ1133" s="83"/>
      <c r="AR1133" s="83"/>
    </row>
    <row r="1134" spans="1:44" x14ac:dyDescent="0.25">
      <c r="A1134" s="80"/>
      <c r="B1134" s="80"/>
      <c r="C1134" s="80"/>
      <c r="D1134" s="80"/>
      <c r="E1134" s="80"/>
      <c r="F1134" s="80"/>
      <c r="G1134" s="80"/>
      <c r="H1134" s="80"/>
      <c r="I1134" s="80"/>
      <c r="J1134" s="80"/>
      <c r="K1134" s="81"/>
      <c r="L1134" s="80"/>
      <c r="M1134" s="81"/>
      <c r="N1134" s="81"/>
      <c r="O1134" s="81"/>
      <c r="P1134" s="82"/>
      <c r="Q1134" s="82"/>
      <c r="R1134" s="82"/>
      <c r="S1134" s="81"/>
      <c r="T1134" s="81"/>
      <c r="U1134" s="80"/>
      <c r="V1134" s="80"/>
      <c r="W1134" s="83"/>
      <c r="X1134" s="83"/>
      <c r="Y1134" s="83"/>
      <c r="Z1134" s="83"/>
      <c r="AA1134" s="83"/>
      <c r="AB1134" s="51"/>
      <c r="AC1134" s="83"/>
      <c r="AD1134" s="83"/>
      <c r="AE1134" s="84"/>
      <c r="AF1134" s="83"/>
      <c r="AG1134" s="83"/>
      <c r="AH1134" s="84"/>
      <c r="AI1134" s="83"/>
      <c r="AJ1134" s="83"/>
      <c r="AK1134" s="84"/>
      <c r="AL1134" s="83"/>
      <c r="AM1134" s="83"/>
      <c r="AN1134" s="84"/>
      <c r="AO1134" s="83"/>
      <c r="AP1134" s="83"/>
      <c r="AQ1134" s="83"/>
      <c r="AR1134" s="83"/>
    </row>
    <row r="1135" spans="1:44" x14ac:dyDescent="0.25">
      <c r="A1135" s="80"/>
      <c r="B1135" s="80"/>
      <c r="C1135" s="80"/>
      <c r="D1135" s="80"/>
      <c r="E1135" s="80"/>
      <c r="F1135" s="80"/>
      <c r="G1135" s="80"/>
      <c r="H1135" s="80"/>
      <c r="I1135" s="80"/>
      <c r="J1135" s="80"/>
      <c r="K1135" s="81"/>
      <c r="L1135" s="80"/>
      <c r="M1135" s="81"/>
      <c r="N1135" s="81"/>
      <c r="O1135" s="81"/>
      <c r="P1135" s="82"/>
      <c r="Q1135" s="82"/>
      <c r="R1135" s="82"/>
      <c r="S1135" s="81"/>
      <c r="T1135" s="81"/>
      <c r="U1135" s="80"/>
      <c r="V1135" s="80"/>
      <c r="W1135" s="83"/>
      <c r="X1135" s="83"/>
      <c r="Y1135" s="83"/>
      <c r="Z1135" s="83"/>
      <c r="AA1135" s="83"/>
      <c r="AB1135" s="51"/>
      <c r="AC1135" s="83"/>
      <c r="AD1135" s="83"/>
      <c r="AE1135" s="84"/>
      <c r="AF1135" s="83"/>
      <c r="AG1135" s="83"/>
      <c r="AH1135" s="84"/>
      <c r="AI1135" s="83"/>
      <c r="AJ1135" s="83"/>
      <c r="AK1135" s="84"/>
      <c r="AL1135" s="83"/>
      <c r="AM1135" s="83"/>
      <c r="AN1135" s="84"/>
      <c r="AO1135" s="83"/>
      <c r="AP1135" s="83"/>
      <c r="AQ1135" s="83"/>
      <c r="AR1135" s="83"/>
    </row>
    <row r="1136" spans="1:44" x14ac:dyDescent="0.25">
      <c r="A1136" s="80"/>
      <c r="B1136" s="80"/>
      <c r="C1136" s="80"/>
      <c r="D1136" s="80"/>
      <c r="E1136" s="80"/>
      <c r="F1136" s="80"/>
      <c r="G1136" s="80"/>
      <c r="H1136" s="80"/>
      <c r="I1136" s="80"/>
      <c r="J1136" s="80"/>
      <c r="K1136" s="81"/>
      <c r="L1136" s="80"/>
      <c r="M1136" s="81"/>
      <c r="N1136" s="81"/>
      <c r="O1136" s="81"/>
      <c r="P1136" s="82"/>
      <c r="Q1136" s="82"/>
      <c r="R1136" s="82"/>
      <c r="S1136" s="81"/>
      <c r="T1136" s="81"/>
      <c r="U1136" s="80"/>
      <c r="V1136" s="80"/>
      <c r="W1136" s="83"/>
      <c r="X1136" s="83"/>
      <c r="Y1136" s="83"/>
      <c r="Z1136" s="83"/>
      <c r="AA1136" s="83"/>
      <c r="AB1136" s="51"/>
      <c r="AC1136" s="83"/>
      <c r="AD1136" s="83"/>
      <c r="AE1136" s="84"/>
      <c r="AF1136" s="83"/>
      <c r="AG1136" s="83"/>
      <c r="AH1136" s="84"/>
      <c r="AI1136" s="83"/>
      <c r="AJ1136" s="83"/>
      <c r="AK1136" s="84"/>
      <c r="AL1136" s="83"/>
      <c r="AM1136" s="83"/>
      <c r="AN1136" s="84"/>
      <c r="AO1136" s="83"/>
      <c r="AP1136" s="83"/>
      <c r="AQ1136" s="83"/>
      <c r="AR1136" s="83"/>
    </row>
    <row r="1137" spans="1:44" x14ac:dyDescent="0.25">
      <c r="A1137" s="80"/>
      <c r="B1137" s="80"/>
      <c r="C1137" s="80"/>
      <c r="D1137" s="80"/>
      <c r="E1137" s="80"/>
      <c r="F1137" s="80"/>
      <c r="G1137" s="80"/>
      <c r="H1137" s="80"/>
      <c r="I1137" s="80"/>
      <c r="J1137" s="80"/>
      <c r="K1137" s="81"/>
      <c r="L1137" s="80"/>
      <c r="M1137" s="81"/>
      <c r="N1137" s="81"/>
      <c r="O1137" s="81"/>
      <c r="P1137" s="82"/>
      <c r="Q1137" s="82"/>
      <c r="R1137" s="82"/>
      <c r="S1137" s="81"/>
      <c r="T1137" s="81"/>
      <c r="U1137" s="80"/>
      <c r="V1137" s="80"/>
      <c r="W1137" s="83"/>
      <c r="X1137" s="83"/>
      <c r="Y1137" s="83"/>
      <c r="Z1137" s="83"/>
      <c r="AA1137" s="83"/>
      <c r="AB1137" s="51"/>
      <c r="AC1137" s="83"/>
      <c r="AD1137" s="83"/>
      <c r="AE1137" s="84"/>
      <c r="AF1137" s="83"/>
      <c r="AG1137" s="83"/>
      <c r="AH1137" s="84"/>
      <c r="AI1137" s="83"/>
      <c r="AJ1137" s="83"/>
      <c r="AK1137" s="84"/>
      <c r="AL1137" s="83"/>
      <c r="AM1137" s="83"/>
      <c r="AN1137" s="84"/>
      <c r="AO1137" s="83"/>
      <c r="AP1137" s="83"/>
      <c r="AQ1137" s="83"/>
      <c r="AR1137" s="83"/>
    </row>
    <row r="1138" spans="1:44" x14ac:dyDescent="0.25">
      <c r="A1138" s="80"/>
      <c r="B1138" s="80"/>
      <c r="C1138" s="80"/>
      <c r="D1138" s="80"/>
      <c r="E1138" s="80"/>
      <c r="F1138" s="80"/>
      <c r="G1138" s="80"/>
      <c r="H1138" s="80"/>
      <c r="I1138" s="80"/>
      <c r="J1138" s="80"/>
      <c r="K1138" s="81"/>
      <c r="L1138" s="80"/>
      <c r="M1138" s="81"/>
      <c r="N1138" s="81"/>
      <c r="O1138" s="81"/>
      <c r="P1138" s="82"/>
      <c r="Q1138" s="82"/>
      <c r="R1138" s="82"/>
      <c r="S1138" s="81"/>
      <c r="T1138" s="81"/>
      <c r="U1138" s="80"/>
      <c r="V1138" s="80"/>
      <c r="W1138" s="83"/>
      <c r="X1138" s="83"/>
      <c r="Y1138" s="83"/>
      <c r="Z1138" s="83"/>
      <c r="AA1138" s="83"/>
      <c r="AB1138" s="51"/>
      <c r="AC1138" s="83"/>
      <c r="AD1138" s="83"/>
      <c r="AE1138" s="84"/>
      <c r="AF1138" s="83"/>
      <c r="AG1138" s="83"/>
      <c r="AH1138" s="84"/>
      <c r="AI1138" s="83"/>
      <c r="AJ1138" s="83"/>
      <c r="AK1138" s="84"/>
      <c r="AL1138" s="83"/>
      <c r="AM1138" s="83"/>
      <c r="AN1138" s="84"/>
      <c r="AO1138" s="83"/>
      <c r="AP1138" s="83"/>
      <c r="AQ1138" s="83"/>
      <c r="AR1138" s="83"/>
    </row>
    <row r="1139" spans="1:44" x14ac:dyDescent="0.25">
      <c r="A1139" s="80"/>
      <c r="B1139" s="80"/>
      <c r="C1139" s="80"/>
      <c r="D1139" s="80"/>
      <c r="E1139" s="80"/>
      <c r="F1139" s="80"/>
      <c r="G1139" s="80"/>
      <c r="H1139" s="80"/>
      <c r="I1139" s="80"/>
      <c r="J1139" s="80"/>
      <c r="K1139" s="81"/>
      <c r="L1139" s="80"/>
      <c r="M1139" s="81"/>
      <c r="N1139" s="81"/>
      <c r="O1139" s="81"/>
      <c r="P1139" s="82"/>
      <c r="Q1139" s="82"/>
      <c r="R1139" s="82"/>
      <c r="S1139" s="81"/>
      <c r="T1139" s="81"/>
      <c r="U1139" s="80"/>
      <c r="V1139" s="80"/>
      <c r="W1139" s="83"/>
      <c r="X1139" s="83"/>
      <c r="Y1139" s="83"/>
      <c r="Z1139" s="83"/>
      <c r="AA1139" s="83"/>
      <c r="AB1139" s="51"/>
      <c r="AC1139" s="83"/>
      <c r="AD1139" s="83"/>
      <c r="AE1139" s="84"/>
      <c r="AF1139" s="83"/>
      <c r="AG1139" s="83"/>
      <c r="AH1139" s="84"/>
      <c r="AI1139" s="83"/>
      <c r="AJ1139" s="83"/>
      <c r="AK1139" s="84"/>
      <c r="AL1139" s="83"/>
      <c r="AM1139" s="83"/>
      <c r="AN1139" s="84"/>
      <c r="AO1139" s="83"/>
      <c r="AP1139" s="83"/>
      <c r="AQ1139" s="83"/>
      <c r="AR1139" s="83"/>
    </row>
    <row r="1140" spans="1:44" x14ac:dyDescent="0.25">
      <c r="A1140" s="80"/>
      <c r="B1140" s="80"/>
      <c r="C1140" s="80"/>
      <c r="D1140" s="80"/>
      <c r="E1140" s="80"/>
      <c r="F1140" s="80"/>
      <c r="G1140" s="80"/>
      <c r="H1140" s="80"/>
      <c r="I1140" s="80"/>
      <c r="J1140" s="80"/>
      <c r="K1140" s="81"/>
      <c r="L1140" s="80"/>
      <c r="M1140" s="81"/>
      <c r="N1140" s="81"/>
      <c r="O1140" s="81"/>
      <c r="P1140" s="82"/>
      <c r="Q1140" s="82"/>
      <c r="R1140" s="82"/>
      <c r="S1140" s="81"/>
      <c r="T1140" s="81"/>
      <c r="U1140" s="80"/>
      <c r="V1140" s="80"/>
      <c r="W1140" s="83"/>
      <c r="X1140" s="83"/>
      <c r="Y1140" s="83"/>
      <c r="Z1140" s="83"/>
      <c r="AA1140" s="83"/>
      <c r="AB1140" s="51"/>
      <c r="AC1140" s="83"/>
      <c r="AD1140" s="83"/>
      <c r="AE1140" s="84"/>
      <c r="AF1140" s="83"/>
      <c r="AG1140" s="83"/>
      <c r="AH1140" s="84"/>
      <c r="AI1140" s="83"/>
      <c r="AJ1140" s="83"/>
      <c r="AK1140" s="84"/>
      <c r="AL1140" s="83"/>
      <c r="AM1140" s="83"/>
      <c r="AN1140" s="84"/>
      <c r="AO1140" s="83"/>
      <c r="AP1140" s="83"/>
      <c r="AQ1140" s="83"/>
      <c r="AR1140" s="83"/>
    </row>
    <row r="1141" spans="1:44" x14ac:dyDescent="0.25">
      <c r="A1141" s="80"/>
      <c r="B1141" s="80"/>
      <c r="C1141" s="80"/>
      <c r="D1141" s="80"/>
      <c r="E1141" s="80"/>
      <c r="F1141" s="80"/>
      <c r="G1141" s="80"/>
      <c r="H1141" s="80"/>
      <c r="I1141" s="80"/>
      <c r="J1141" s="80"/>
      <c r="K1141" s="81"/>
      <c r="L1141" s="80"/>
      <c r="M1141" s="81"/>
      <c r="N1141" s="81"/>
      <c r="O1141" s="81"/>
      <c r="P1141" s="82"/>
      <c r="Q1141" s="82"/>
      <c r="R1141" s="82"/>
      <c r="S1141" s="81"/>
      <c r="T1141" s="81"/>
      <c r="U1141" s="80"/>
      <c r="V1141" s="80"/>
      <c r="W1141" s="83"/>
      <c r="X1141" s="83"/>
      <c r="Y1141" s="83"/>
      <c r="Z1141" s="83"/>
      <c r="AA1141" s="83"/>
      <c r="AB1141" s="51"/>
      <c r="AC1141" s="83"/>
      <c r="AD1141" s="83"/>
      <c r="AE1141" s="84"/>
      <c r="AF1141" s="83"/>
      <c r="AG1141" s="83"/>
      <c r="AH1141" s="84"/>
      <c r="AI1141" s="83"/>
      <c r="AJ1141" s="83"/>
      <c r="AK1141" s="84"/>
      <c r="AL1141" s="83"/>
      <c r="AM1141" s="83"/>
      <c r="AN1141" s="84"/>
      <c r="AO1141" s="83"/>
      <c r="AP1141" s="83"/>
      <c r="AQ1141" s="83"/>
      <c r="AR1141" s="83"/>
    </row>
    <row r="1142" spans="1:44" x14ac:dyDescent="0.25">
      <c r="A1142" s="80"/>
      <c r="B1142" s="80"/>
      <c r="C1142" s="80"/>
      <c r="D1142" s="80"/>
      <c r="E1142" s="80"/>
      <c r="F1142" s="80"/>
      <c r="G1142" s="80"/>
      <c r="H1142" s="80"/>
      <c r="I1142" s="80"/>
      <c r="J1142" s="80"/>
      <c r="K1142" s="81"/>
      <c r="L1142" s="80"/>
      <c r="M1142" s="81"/>
      <c r="N1142" s="81"/>
      <c r="O1142" s="81"/>
      <c r="P1142" s="82"/>
      <c r="Q1142" s="82"/>
      <c r="R1142" s="82"/>
      <c r="S1142" s="81"/>
      <c r="T1142" s="81"/>
      <c r="U1142" s="80"/>
      <c r="V1142" s="80"/>
      <c r="W1142" s="83"/>
      <c r="X1142" s="83"/>
      <c r="Y1142" s="83"/>
      <c r="Z1142" s="83"/>
      <c r="AA1142" s="83"/>
      <c r="AB1142" s="51"/>
      <c r="AC1142" s="83"/>
      <c r="AD1142" s="83"/>
      <c r="AE1142" s="84"/>
      <c r="AF1142" s="83"/>
      <c r="AG1142" s="83"/>
      <c r="AH1142" s="84"/>
      <c r="AI1142" s="83"/>
      <c r="AJ1142" s="83"/>
      <c r="AK1142" s="84"/>
      <c r="AL1142" s="83"/>
      <c r="AM1142" s="83"/>
      <c r="AN1142" s="84"/>
      <c r="AO1142" s="83"/>
      <c r="AP1142" s="83"/>
      <c r="AQ1142" s="83"/>
      <c r="AR1142" s="83"/>
    </row>
    <row r="1143" spans="1:44" x14ac:dyDescent="0.25">
      <c r="A1143" s="80"/>
      <c r="B1143" s="80"/>
      <c r="C1143" s="80"/>
      <c r="D1143" s="80"/>
      <c r="E1143" s="80"/>
      <c r="F1143" s="80"/>
      <c r="G1143" s="80"/>
      <c r="H1143" s="80"/>
      <c r="I1143" s="80"/>
      <c r="J1143" s="80"/>
      <c r="K1143" s="81"/>
      <c r="L1143" s="80"/>
      <c r="M1143" s="81"/>
      <c r="N1143" s="81"/>
      <c r="O1143" s="81"/>
      <c r="P1143" s="82"/>
      <c r="Q1143" s="82"/>
      <c r="R1143" s="82"/>
      <c r="S1143" s="81"/>
      <c r="T1143" s="81"/>
      <c r="U1143" s="80"/>
      <c r="V1143" s="80"/>
      <c r="W1143" s="83"/>
      <c r="X1143" s="83"/>
      <c r="Y1143" s="83"/>
      <c r="Z1143" s="83"/>
      <c r="AA1143" s="83"/>
      <c r="AB1143" s="51"/>
      <c r="AC1143" s="83"/>
      <c r="AD1143" s="83"/>
      <c r="AE1143" s="84"/>
      <c r="AF1143" s="83"/>
      <c r="AG1143" s="83"/>
      <c r="AH1143" s="84"/>
      <c r="AI1143" s="83"/>
      <c r="AJ1143" s="83"/>
      <c r="AK1143" s="84"/>
      <c r="AL1143" s="83"/>
      <c r="AM1143" s="83"/>
      <c r="AN1143" s="84"/>
      <c r="AO1143" s="83"/>
      <c r="AP1143" s="83"/>
      <c r="AQ1143" s="83"/>
      <c r="AR1143" s="83"/>
    </row>
    <row r="1144" spans="1:44" x14ac:dyDescent="0.25">
      <c r="A1144" s="80"/>
      <c r="B1144" s="80"/>
      <c r="C1144" s="80"/>
      <c r="D1144" s="80"/>
      <c r="E1144" s="80"/>
      <c r="F1144" s="80"/>
      <c r="G1144" s="80"/>
      <c r="H1144" s="80"/>
      <c r="I1144" s="80"/>
      <c r="J1144" s="80"/>
      <c r="K1144" s="81"/>
      <c r="L1144" s="80"/>
      <c r="M1144" s="81"/>
      <c r="N1144" s="81"/>
      <c r="O1144" s="81"/>
      <c r="P1144" s="82"/>
      <c r="Q1144" s="82"/>
      <c r="R1144" s="82"/>
      <c r="S1144" s="81"/>
      <c r="T1144" s="81"/>
      <c r="U1144" s="80"/>
      <c r="V1144" s="80"/>
      <c r="W1144" s="83"/>
      <c r="X1144" s="83"/>
      <c r="Y1144" s="83"/>
      <c r="Z1144" s="83"/>
      <c r="AA1144" s="83"/>
      <c r="AB1144" s="51"/>
      <c r="AC1144" s="83"/>
      <c r="AD1144" s="83"/>
      <c r="AE1144" s="84"/>
      <c r="AF1144" s="83"/>
      <c r="AG1144" s="83"/>
      <c r="AH1144" s="84"/>
      <c r="AI1144" s="83"/>
      <c r="AJ1144" s="83"/>
      <c r="AK1144" s="84"/>
      <c r="AL1144" s="83"/>
      <c r="AM1144" s="83"/>
      <c r="AN1144" s="84"/>
      <c r="AO1144" s="83"/>
      <c r="AP1144" s="83"/>
      <c r="AQ1144" s="83"/>
      <c r="AR1144" s="83"/>
    </row>
    <row r="1145" spans="1:44" x14ac:dyDescent="0.25">
      <c r="A1145" s="80"/>
      <c r="B1145" s="80"/>
      <c r="C1145" s="80"/>
      <c r="D1145" s="80"/>
      <c r="E1145" s="80"/>
      <c r="F1145" s="80"/>
      <c r="G1145" s="80"/>
      <c r="H1145" s="80"/>
      <c r="I1145" s="80"/>
      <c r="J1145" s="80"/>
      <c r="K1145" s="81"/>
      <c r="L1145" s="80"/>
      <c r="M1145" s="81"/>
      <c r="N1145" s="81"/>
      <c r="O1145" s="81"/>
      <c r="P1145" s="82"/>
      <c r="Q1145" s="82"/>
      <c r="R1145" s="82"/>
      <c r="S1145" s="81"/>
      <c r="T1145" s="81"/>
      <c r="U1145" s="80"/>
      <c r="V1145" s="80"/>
      <c r="W1145" s="83"/>
      <c r="X1145" s="83"/>
      <c r="Y1145" s="83"/>
      <c r="Z1145" s="83"/>
      <c r="AA1145" s="83"/>
      <c r="AB1145" s="51"/>
      <c r="AC1145" s="83"/>
      <c r="AD1145" s="83"/>
      <c r="AE1145" s="84"/>
      <c r="AF1145" s="83"/>
      <c r="AG1145" s="83"/>
      <c r="AH1145" s="84"/>
      <c r="AI1145" s="83"/>
      <c r="AJ1145" s="83"/>
      <c r="AK1145" s="84"/>
      <c r="AL1145" s="83"/>
      <c r="AM1145" s="83"/>
      <c r="AN1145" s="84"/>
      <c r="AO1145" s="83"/>
      <c r="AP1145" s="83"/>
      <c r="AQ1145" s="83"/>
      <c r="AR1145" s="83"/>
    </row>
    <row r="1146" spans="1:44" x14ac:dyDescent="0.25">
      <c r="A1146" s="80"/>
      <c r="B1146" s="80"/>
      <c r="C1146" s="80"/>
      <c r="D1146" s="80"/>
      <c r="E1146" s="80"/>
      <c r="F1146" s="80"/>
      <c r="G1146" s="80"/>
      <c r="H1146" s="80"/>
      <c r="I1146" s="80"/>
      <c r="J1146" s="80"/>
      <c r="K1146" s="81"/>
      <c r="L1146" s="80"/>
      <c r="M1146" s="81"/>
      <c r="N1146" s="81"/>
      <c r="O1146" s="81"/>
      <c r="P1146" s="82"/>
      <c r="Q1146" s="82"/>
      <c r="R1146" s="82"/>
      <c r="S1146" s="81"/>
      <c r="T1146" s="81"/>
      <c r="U1146" s="80"/>
      <c r="V1146" s="80"/>
      <c r="W1146" s="83"/>
      <c r="X1146" s="83"/>
      <c r="Y1146" s="83"/>
      <c r="Z1146" s="83"/>
      <c r="AA1146" s="83"/>
      <c r="AB1146" s="51"/>
      <c r="AC1146" s="83"/>
      <c r="AD1146" s="83"/>
      <c r="AE1146" s="84"/>
      <c r="AF1146" s="83"/>
      <c r="AG1146" s="83"/>
      <c r="AH1146" s="84"/>
      <c r="AI1146" s="83"/>
      <c r="AJ1146" s="83"/>
      <c r="AK1146" s="84"/>
      <c r="AL1146" s="83"/>
      <c r="AM1146" s="83"/>
      <c r="AN1146" s="84"/>
      <c r="AO1146" s="83"/>
      <c r="AP1146" s="83"/>
      <c r="AQ1146" s="83"/>
      <c r="AR1146" s="83"/>
    </row>
    <row r="1147" spans="1:44" x14ac:dyDescent="0.25">
      <c r="A1147" s="80"/>
      <c r="B1147" s="80"/>
      <c r="C1147" s="80"/>
      <c r="D1147" s="80"/>
      <c r="E1147" s="80"/>
      <c r="F1147" s="80"/>
      <c r="G1147" s="80"/>
      <c r="H1147" s="80"/>
      <c r="I1147" s="80"/>
      <c r="J1147" s="80"/>
      <c r="K1147" s="81"/>
      <c r="L1147" s="80"/>
      <c r="M1147" s="81"/>
      <c r="N1147" s="81"/>
      <c r="O1147" s="81"/>
      <c r="P1147" s="82"/>
      <c r="Q1147" s="82"/>
      <c r="R1147" s="82"/>
      <c r="S1147" s="81"/>
      <c r="T1147" s="81"/>
      <c r="U1147" s="80"/>
      <c r="V1147" s="80"/>
      <c r="W1147" s="83"/>
      <c r="X1147" s="83"/>
      <c r="Y1147" s="83"/>
      <c r="Z1147" s="83"/>
      <c r="AA1147" s="83"/>
      <c r="AB1147" s="51"/>
      <c r="AC1147" s="83"/>
      <c r="AD1147" s="83"/>
      <c r="AE1147" s="84"/>
      <c r="AF1147" s="83"/>
      <c r="AG1147" s="83"/>
      <c r="AH1147" s="84"/>
      <c r="AI1147" s="83"/>
      <c r="AJ1147" s="83"/>
      <c r="AK1147" s="84"/>
      <c r="AL1147" s="83"/>
      <c r="AM1147" s="83"/>
      <c r="AN1147" s="84"/>
      <c r="AO1147" s="83"/>
      <c r="AP1147" s="83"/>
      <c r="AQ1147" s="83"/>
      <c r="AR1147" s="83"/>
    </row>
    <row r="1148" spans="1:44" x14ac:dyDescent="0.25">
      <c r="A1148" s="80"/>
      <c r="B1148" s="80"/>
      <c r="C1148" s="80"/>
      <c r="D1148" s="80"/>
      <c r="E1148" s="80"/>
      <c r="F1148" s="80"/>
      <c r="G1148" s="80"/>
      <c r="H1148" s="80"/>
      <c r="I1148" s="80"/>
      <c r="J1148" s="80"/>
      <c r="K1148" s="81"/>
      <c r="L1148" s="80"/>
      <c r="M1148" s="81"/>
      <c r="N1148" s="81"/>
      <c r="O1148" s="81"/>
      <c r="P1148" s="82"/>
      <c r="Q1148" s="82"/>
      <c r="R1148" s="82"/>
      <c r="S1148" s="81"/>
      <c r="T1148" s="81"/>
      <c r="U1148" s="80"/>
      <c r="V1148" s="80"/>
      <c r="W1148" s="83"/>
      <c r="X1148" s="83"/>
      <c r="Y1148" s="83"/>
      <c r="Z1148" s="83"/>
      <c r="AA1148" s="83"/>
      <c r="AB1148" s="51"/>
      <c r="AC1148" s="83"/>
      <c r="AD1148" s="83"/>
      <c r="AE1148" s="84"/>
      <c r="AF1148" s="83"/>
      <c r="AG1148" s="83"/>
      <c r="AH1148" s="84"/>
      <c r="AI1148" s="83"/>
      <c r="AJ1148" s="83"/>
      <c r="AK1148" s="84"/>
      <c r="AL1148" s="83"/>
      <c r="AM1148" s="83"/>
      <c r="AN1148" s="84"/>
      <c r="AO1148" s="83"/>
      <c r="AP1148" s="83"/>
      <c r="AQ1148" s="83"/>
      <c r="AR1148" s="83"/>
    </row>
    <row r="1149" spans="1:44" x14ac:dyDescent="0.25">
      <c r="A1149" s="80"/>
      <c r="B1149" s="80"/>
      <c r="C1149" s="80"/>
      <c r="D1149" s="80"/>
      <c r="E1149" s="80"/>
      <c r="F1149" s="80"/>
      <c r="G1149" s="80"/>
      <c r="H1149" s="80"/>
      <c r="I1149" s="80"/>
      <c r="J1149" s="80"/>
      <c r="K1149" s="81"/>
      <c r="L1149" s="80"/>
      <c r="M1149" s="81"/>
      <c r="N1149" s="81"/>
      <c r="O1149" s="81"/>
      <c r="P1149" s="82"/>
      <c r="Q1149" s="82"/>
      <c r="R1149" s="82"/>
      <c r="S1149" s="81"/>
      <c r="T1149" s="81"/>
      <c r="U1149" s="80"/>
      <c r="V1149" s="80"/>
      <c r="W1149" s="83"/>
      <c r="X1149" s="83"/>
      <c r="Y1149" s="83"/>
      <c r="Z1149" s="83"/>
      <c r="AA1149" s="83"/>
      <c r="AB1149" s="51"/>
      <c r="AC1149" s="83"/>
      <c r="AD1149" s="83"/>
      <c r="AE1149" s="84"/>
      <c r="AF1149" s="83"/>
      <c r="AG1149" s="83"/>
      <c r="AH1149" s="84"/>
      <c r="AI1149" s="83"/>
      <c r="AJ1149" s="83"/>
      <c r="AK1149" s="84"/>
      <c r="AL1149" s="83"/>
      <c r="AM1149" s="83"/>
      <c r="AN1149" s="84"/>
      <c r="AO1149" s="83"/>
      <c r="AP1149" s="83"/>
      <c r="AQ1149" s="83"/>
      <c r="AR1149" s="83"/>
    </row>
    <row r="1150" spans="1:44" x14ac:dyDescent="0.25">
      <c r="A1150" s="80"/>
      <c r="B1150" s="80"/>
      <c r="C1150" s="80"/>
      <c r="D1150" s="80"/>
      <c r="E1150" s="80"/>
      <c r="F1150" s="80"/>
      <c r="G1150" s="80"/>
      <c r="H1150" s="80"/>
      <c r="I1150" s="80"/>
      <c r="J1150" s="80"/>
      <c r="K1150" s="81"/>
      <c r="L1150" s="80"/>
      <c r="M1150" s="81"/>
      <c r="N1150" s="81"/>
      <c r="O1150" s="81"/>
      <c r="P1150" s="82"/>
      <c r="Q1150" s="82"/>
      <c r="R1150" s="82"/>
      <c r="S1150" s="81"/>
      <c r="T1150" s="81"/>
      <c r="U1150" s="80"/>
      <c r="V1150" s="80"/>
      <c r="W1150" s="83"/>
      <c r="X1150" s="83"/>
      <c r="Y1150" s="83"/>
      <c r="Z1150" s="83"/>
      <c r="AA1150" s="83"/>
      <c r="AB1150" s="51"/>
      <c r="AC1150" s="83"/>
      <c r="AD1150" s="83"/>
      <c r="AE1150" s="84"/>
      <c r="AF1150" s="83"/>
      <c r="AG1150" s="83"/>
      <c r="AH1150" s="84"/>
      <c r="AI1150" s="83"/>
      <c r="AJ1150" s="83"/>
      <c r="AK1150" s="84"/>
      <c r="AL1150" s="83"/>
      <c r="AM1150" s="83"/>
      <c r="AN1150" s="84"/>
      <c r="AO1150" s="83"/>
      <c r="AP1150" s="83"/>
      <c r="AQ1150" s="83"/>
      <c r="AR1150" s="83"/>
    </row>
    <row r="1151" spans="1:44" x14ac:dyDescent="0.25">
      <c r="A1151" s="80"/>
      <c r="B1151" s="80"/>
      <c r="C1151" s="80"/>
      <c r="D1151" s="80"/>
      <c r="E1151" s="80"/>
      <c r="F1151" s="80"/>
      <c r="G1151" s="80"/>
      <c r="H1151" s="80"/>
      <c r="I1151" s="80"/>
      <c r="J1151" s="80"/>
      <c r="K1151" s="81"/>
      <c r="L1151" s="80"/>
      <c r="M1151" s="81"/>
      <c r="N1151" s="81"/>
      <c r="O1151" s="81"/>
      <c r="P1151" s="82"/>
      <c r="Q1151" s="82"/>
      <c r="R1151" s="82"/>
      <c r="S1151" s="81"/>
      <c r="T1151" s="81"/>
      <c r="U1151" s="80"/>
      <c r="V1151" s="80"/>
      <c r="W1151" s="83"/>
      <c r="X1151" s="83"/>
      <c r="Y1151" s="83"/>
      <c r="Z1151" s="83"/>
      <c r="AA1151" s="83"/>
      <c r="AB1151" s="51"/>
      <c r="AC1151" s="83"/>
      <c r="AD1151" s="83"/>
      <c r="AE1151" s="84"/>
      <c r="AF1151" s="83"/>
      <c r="AG1151" s="83"/>
      <c r="AH1151" s="84"/>
      <c r="AI1151" s="83"/>
      <c r="AJ1151" s="83"/>
      <c r="AK1151" s="84"/>
      <c r="AL1151" s="83"/>
      <c r="AM1151" s="83"/>
      <c r="AN1151" s="84"/>
      <c r="AO1151" s="83"/>
      <c r="AP1151" s="83"/>
      <c r="AQ1151" s="83"/>
      <c r="AR1151" s="83"/>
    </row>
    <row r="1152" spans="1:44" x14ac:dyDescent="0.25">
      <c r="A1152" s="80"/>
      <c r="B1152" s="80"/>
      <c r="C1152" s="80"/>
      <c r="D1152" s="80"/>
      <c r="E1152" s="80"/>
      <c r="F1152" s="80"/>
      <c r="G1152" s="80"/>
      <c r="H1152" s="80"/>
      <c r="I1152" s="80"/>
      <c r="J1152" s="80"/>
      <c r="K1152" s="81"/>
      <c r="L1152" s="80"/>
      <c r="M1152" s="81"/>
      <c r="N1152" s="81"/>
      <c r="O1152" s="81"/>
      <c r="P1152" s="82"/>
      <c r="Q1152" s="82"/>
      <c r="R1152" s="82"/>
      <c r="S1152" s="81"/>
      <c r="T1152" s="81"/>
      <c r="U1152" s="80"/>
      <c r="V1152" s="80"/>
      <c r="W1152" s="83"/>
      <c r="X1152" s="83"/>
      <c r="Y1152" s="83"/>
      <c r="Z1152" s="83"/>
      <c r="AA1152" s="83"/>
      <c r="AB1152" s="51"/>
      <c r="AC1152" s="83"/>
      <c r="AD1152" s="83"/>
      <c r="AE1152" s="84"/>
      <c r="AF1152" s="83"/>
      <c r="AG1152" s="83"/>
      <c r="AH1152" s="84"/>
      <c r="AI1152" s="83"/>
      <c r="AJ1152" s="83"/>
      <c r="AK1152" s="84"/>
      <c r="AL1152" s="83"/>
      <c r="AM1152" s="83"/>
      <c r="AN1152" s="84"/>
      <c r="AO1152" s="83"/>
      <c r="AP1152" s="83"/>
      <c r="AQ1152" s="83"/>
      <c r="AR1152" s="83"/>
    </row>
    <row r="1153" spans="1:44" x14ac:dyDescent="0.25">
      <c r="A1153" s="80"/>
      <c r="B1153" s="80"/>
      <c r="C1153" s="80"/>
      <c r="D1153" s="80"/>
      <c r="E1153" s="80"/>
      <c r="F1153" s="80"/>
      <c r="G1153" s="80"/>
      <c r="H1153" s="80"/>
      <c r="I1153" s="80"/>
      <c r="J1153" s="80"/>
      <c r="K1153" s="81"/>
      <c r="L1153" s="80"/>
      <c r="M1153" s="81"/>
      <c r="N1153" s="81"/>
      <c r="O1153" s="81"/>
      <c r="P1153" s="82"/>
      <c r="Q1153" s="82"/>
      <c r="R1153" s="82"/>
      <c r="S1153" s="81"/>
      <c r="T1153" s="81"/>
      <c r="U1153" s="80"/>
      <c r="V1153" s="80"/>
      <c r="W1153" s="83"/>
      <c r="X1153" s="83"/>
      <c r="Y1153" s="83"/>
      <c r="Z1153" s="83"/>
      <c r="AA1153" s="83"/>
      <c r="AB1153" s="51"/>
      <c r="AC1153" s="83"/>
      <c r="AD1153" s="83"/>
      <c r="AE1153" s="84"/>
      <c r="AF1153" s="83"/>
      <c r="AG1153" s="83"/>
      <c r="AH1153" s="84"/>
      <c r="AI1153" s="83"/>
      <c r="AJ1153" s="83"/>
      <c r="AK1153" s="84"/>
      <c r="AL1153" s="83"/>
      <c r="AM1153" s="83"/>
      <c r="AN1153" s="84"/>
      <c r="AO1153" s="83"/>
      <c r="AP1153" s="83"/>
      <c r="AQ1153" s="83"/>
      <c r="AR1153" s="83"/>
    </row>
    <row r="1154" spans="1:44" x14ac:dyDescent="0.25">
      <c r="A1154" s="80"/>
      <c r="B1154" s="80"/>
      <c r="C1154" s="80"/>
      <c r="D1154" s="80"/>
      <c r="E1154" s="80"/>
      <c r="F1154" s="80"/>
      <c r="G1154" s="80"/>
      <c r="H1154" s="80"/>
      <c r="I1154" s="80"/>
      <c r="J1154" s="80"/>
      <c r="K1154" s="81"/>
      <c r="L1154" s="80"/>
      <c r="M1154" s="81"/>
      <c r="N1154" s="81"/>
      <c r="O1154" s="81"/>
      <c r="P1154" s="82"/>
      <c r="Q1154" s="82"/>
      <c r="R1154" s="82"/>
      <c r="S1154" s="81"/>
      <c r="T1154" s="81"/>
      <c r="U1154" s="80"/>
      <c r="V1154" s="80"/>
      <c r="W1154" s="83"/>
      <c r="X1154" s="83"/>
      <c r="Y1154" s="83"/>
      <c r="Z1154" s="83"/>
      <c r="AA1154" s="83"/>
      <c r="AB1154" s="51"/>
      <c r="AC1154" s="83"/>
      <c r="AD1154" s="83"/>
      <c r="AE1154" s="84"/>
      <c r="AF1154" s="83"/>
      <c r="AG1154" s="83"/>
      <c r="AH1154" s="84"/>
      <c r="AI1154" s="83"/>
      <c r="AJ1154" s="83"/>
      <c r="AK1154" s="84"/>
      <c r="AL1154" s="83"/>
      <c r="AM1154" s="83"/>
      <c r="AN1154" s="84"/>
      <c r="AO1154" s="83"/>
      <c r="AP1154" s="83"/>
      <c r="AQ1154" s="83"/>
      <c r="AR1154" s="83"/>
    </row>
    <row r="1155" spans="1:44" x14ac:dyDescent="0.25">
      <c r="A1155" s="80"/>
      <c r="B1155" s="80"/>
      <c r="C1155" s="80"/>
      <c r="D1155" s="80"/>
      <c r="E1155" s="80"/>
      <c r="F1155" s="80"/>
      <c r="G1155" s="80"/>
      <c r="H1155" s="80"/>
      <c r="I1155" s="80"/>
      <c r="J1155" s="80"/>
      <c r="K1155" s="81"/>
      <c r="L1155" s="80"/>
      <c r="M1155" s="81"/>
      <c r="N1155" s="81"/>
      <c r="O1155" s="81"/>
      <c r="P1155" s="82"/>
      <c r="Q1155" s="82"/>
      <c r="R1155" s="82"/>
      <c r="S1155" s="81"/>
      <c r="T1155" s="81"/>
      <c r="U1155" s="80"/>
      <c r="V1155" s="80"/>
      <c r="W1155" s="83"/>
      <c r="X1155" s="83"/>
      <c r="Y1155" s="83"/>
      <c r="Z1155" s="83"/>
      <c r="AA1155" s="83"/>
      <c r="AB1155" s="51"/>
      <c r="AC1155" s="83"/>
      <c r="AD1155" s="83"/>
      <c r="AE1155" s="84"/>
      <c r="AF1155" s="83"/>
      <c r="AG1155" s="83"/>
      <c r="AH1155" s="84"/>
      <c r="AI1155" s="83"/>
      <c r="AJ1155" s="83"/>
      <c r="AK1155" s="84"/>
      <c r="AL1155" s="83"/>
      <c r="AM1155" s="83"/>
      <c r="AN1155" s="84"/>
      <c r="AO1155" s="83"/>
      <c r="AP1155" s="83"/>
      <c r="AQ1155" s="83"/>
      <c r="AR1155" s="83"/>
    </row>
    <row r="1156" spans="1:44" x14ac:dyDescent="0.25">
      <c r="A1156" s="80"/>
      <c r="B1156" s="80"/>
      <c r="C1156" s="80"/>
      <c r="D1156" s="80"/>
      <c r="E1156" s="80"/>
      <c r="F1156" s="80"/>
      <c r="G1156" s="80"/>
      <c r="H1156" s="80"/>
      <c r="I1156" s="80"/>
      <c r="J1156" s="80"/>
      <c r="K1156" s="81"/>
      <c r="L1156" s="80"/>
      <c r="M1156" s="81"/>
      <c r="N1156" s="81"/>
      <c r="O1156" s="81"/>
      <c r="P1156" s="82"/>
      <c r="Q1156" s="82"/>
      <c r="R1156" s="82"/>
      <c r="S1156" s="81"/>
      <c r="T1156" s="81"/>
      <c r="U1156" s="80"/>
      <c r="V1156" s="80"/>
      <c r="W1156" s="83"/>
      <c r="X1156" s="83"/>
      <c r="Y1156" s="83"/>
      <c r="Z1156" s="83"/>
      <c r="AA1156" s="83"/>
      <c r="AB1156" s="51"/>
      <c r="AC1156" s="83"/>
      <c r="AD1156" s="83"/>
      <c r="AE1156" s="84"/>
      <c r="AF1156" s="83"/>
      <c r="AG1156" s="83"/>
      <c r="AH1156" s="84"/>
      <c r="AI1156" s="83"/>
      <c r="AJ1156" s="83"/>
      <c r="AK1156" s="84"/>
      <c r="AL1156" s="83"/>
      <c r="AM1156" s="83"/>
      <c r="AN1156" s="84"/>
      <c r="AO1156" s="83"/>
      <c r="AP1156" s="83"/>
      <c r="AQ1156" s="83"/>
      <c r="AR1156" s="83"/>
    </row>
    <row r="1157" spans="1:44" x14ac:dyDescent="0.25">
      <c r="A1157" s="80"/>
      <c r="B1157" s="80"/>
      <c r="C1157" s="80"/>
      <c r="D1157" s="80"/>
      <c r="E1157" s="80"/>
      <c r="F1157" s="80"/>
      <c r="G1157" s="80"/>
      <c r="H1157" s="80"/>
      <c r="I1157" s="80"/>
      <c r="J1157" s="80"/>
      <c r="K1157" s="81"/>
      <c r="L1157" s="80"/>
      <c r="M1157" s="81"/>
      <c r="N1157" s="81"/>
      <c r="O1157" s="81"/>
      <c r="P1157" s="82"/>
      <c r="Q1157" s="82"/>
      <c r="R1157" s="82"/>
      <c r="S1157" s="81"/>
      <c r="T1157" s="81"/>
      <c r="U1157" s="80"/>
      <c r="V1157" s="80"/>
      <c r="W1157" s="83"/>
      <c r="X1157" s="83"/>
      <c r="Y1157" s="83"/>
      <c r="Z1157" s="83"/>
      <c r="AA1157" s="83"/>
      <c r="AB1157" s="51"/>
      <c r="AC1157" s="83"/>
      <c r="AD1157" s="83"/>
      <c r="AE1157" s="84"/>
      <c r="AF1157" s="83"/>
      <c r="AG1157" s="83"/>
      <c r="AH1157" s="84"/>
      <c r="AI1157" s="83"/>
      <c r="AJ1157" s="83"/>
      <c r="AK1157" s="84"/>
      <c r="AL1157" s="83"/>
      <c r="AM1157" s="83"/>
      <c r="AN1157" s="84"/>
      <c r="AO1157" s="83"/>
      <c r="AP1157" s="83"/>
      <c r="AQ1157" s="83"/>
      <c r="AR1157" s="83"/>
    </row>
    <row r="1158" spans="1:44" x14ac:dyDescent="0.25">
      <c r="A1158" s="80"/>
      <c r="B1158" s="80"/>
      <c r="C1158" s="80"/>
      <c r="D1158" s="80"/>
      <c r="E1158" s="80"/>
      <c r="F1158" s="80"/>
      <c r="G1158" s="80"/>
      <c r="H1158" s="80"/>
      <c r="I1158" s="80"/>
      <c r="J1158" s="80"/>
      <c r="K1158" s="81"/>
      <c r="L1158" s="80"/>
      <c r="M1158" s="81"/>
      <c r="N1158" s="81"/>
      <c r="O1158" s="81"/>
      <c r="P1158" s="82"/>
      <c r="Q1158" s="82"/>
      <c r="R1158" s="82"/>
      <c r="S1158" s="81"/>
      <c r="T1158" s="81"/>
      <c r="U1158" s="80"/>
      <c r="V1158" s="80"/>
      <c r="W1158" s="83"/>
      <c r="X1158" s="83"/>
      <c r="Y1158" s="83"/>
      <c r="Z1158" s="83"/>
      <c r="AA1158" s="83"/>
      <c r="AB1158" s="51"/>
      <c r="AC1158" s="83"/>
      <c r="AD1158" s="83"/>
      <c r="AE1158" s="84"/>
      <c r="AF1158" s="83"/>
      <c r="AG1158" s="83"/>
      <c r="AH1158" s="84"/>
      <c r="AI1158" s="83"/>
      <c r="AJ1158" s="83"/>
      <c r="AK1158" s="84"/>
      <c r="AL1158" s="83"/>
      <c r="AM1158" s="83"/>
      <c r="AN1158" s="84"/>
      <c r="AO1158" s="83"/>
      <c r="AP1158" s="83"/>
      <c r="AQ1158" s="83"/>
      <c r="AR1158" s="83"/>
    </row>
    <row r="1159" spans="1:44" x14ac:dyDescent="0.25">
      <c r="A1159" s="80"/>
      <c r="B1159" s="80"/>
      <c r="C1159" s="80"/>
      <c r="D1159" s="80"/>
      <c r="E1159" s="80"/>
      <c r="F1159" s="80"/>
      <c r="G1159" s="80"/>
      <c r="H1159" s="80"/>
      <c r="I1159" s="80"/>
      <c r="J1159" s="80"/>
      <c r="K1159" s="81"/>
      <c r="L1159" s="80"/>
      <c r="M1159" s="81"/>
      <c r="N1159" s="81"/>
      <c r="O1159" s="81"/>
      <c r="P1159" s="82"/>
      <c r="Q1159" s="82"/>
      <c r="R1159" s="82"/>
      <c r="S1159" s="81"/>
      <c r="T1159" s="81"/>
      <c r="U1159" s="80"/>
      <c r="V1159" s="80"/>
      <c r="W1159" s="83"/>
      <c r="X1159" s="83"/>
      <c r="Y1159" s="83"/>
      <c r="Z1159" s="83"/>
      <c r="AA1159" s="83"/>
      <c r="AB1159" s="51"/>
      <c r="AC1159" s="83"/>
      <c r="AD1159" s="83"/>
      <c r="AE1159" s="84"/>
      <c r="AF1159" s="83"/>
      <c r="AG1159" s="83"/>
      <c r="AH1159" s="84"/>
      <c r="AI1159" s="83"/>
      <c r="AJ1159" s="83"/>
      <c r="AK1159" s="84"/>
      <c r="AL1159" s="83"/>
      <c r="AM1159" s="83"/>
      <c r="AN1159" s="84"/>
      <c r="AO1159" s="83"/>
      <c r="AP1159" s="83"/>
      <c r="AQ1159" s="83"/>
      <c r="AR1159" s="83"/>
    </row>
    <row r="1160" spans="1:44" x14ac:dyDescent="0.25">
      <c r="A1160" s="80"/>
      <c r="B1160" s="80"/>
      <c r="C1160" s="80"/>
      <c r="D1160" s="80"/>
      <c r="E1160" s="80"/>
      <c r="F1160" s="80"/>
      <c r="G1160" s="80"/>
      <c r="H1160" s="80"/>
      <c r="I1160" s="80"/>
      <c r="J1160" s="80"/>
      <c r="K1160" s="81"/>
      <c r="L1160" s="80"/>
      <c r="M1160" s="81"/>
      <c r="N1160" s="81"/>
      <c r="O1160" s="81"/>
      <c r="P1160" s="82"/>
      <c r="Q1160" s="82"/>
      <c r="R1160" s="82"/>
      <c r="S1160" s="81"/>
      <c r="T1160" s="81"/>
      <c r="U1160" s="80"/>
      <c r="V1160" s="80"/>
      <c r="W1160" s="83"/>
      <c r="X1160" s="83"/>
      <c r="Y1160" s="83"/>
      <c r="Z1160" s="83"/>
      <c r="AA1160" s="83"/>
      <c r="AB1160" s="51"/>
      <c r="AC1160" s="83"/>
      <c r="AD1160" s="83"/>
      <c r="AE1160" s="84"/>
      <c r="AF1160" s="83"/>
      <c r="AG1160" s="83"/>
      <c r="AH1160" s="84"/>
      <c r="AI1160" s="83"/>
      <c r="AJ1160" s="83"/>
      <c r="AK1160" s="84"/>
      <c r="AL1160" s="83"/>
      <c r="AM1160" s="83"/>
      <c r="AN1160" s="84"/>
      <c r="AO1160" s="83"/>
      <c r="AP1160" s="83"/>
      <c r="AQ1160" s="83"/>
      <c r="AR1160" s="83"/>
    </row>
    <row r="1161" spans="1:44" x14ac:dyDescent="0.25">
      <c r="A1161" s="80"/>
      <c r="B1161" s="80"/>
      <c r="C1161" s="80"/>
      <c r="D1161" s="80"/>
      <c r="E1161" s="80"/>
      <c r="F1161" s="80"/>
      <c r="G1161" s="80"/>
      <c r="H1161" s="80"/>
      <c r="I1161" s="80"/>
      <c r="J1161" s="80"/>
      <c r="K1161" s="81"/>
      <c r="L1161" s="80"/>
      <c r="M1161" s="81"/>
      <c r="N1161" s="81"/>
      <c r="O1161" s="81"/>
      <c r="P1161" s="82"/>
      <c r="Q1161" s="82"/>
      <c r="R1161" s="82"/>
      <c r="S1161" s="81"/>
      <c r="T1161" s="81"/>
      <c r="U1161" s="80"/>
      <c r="V1161" s="80"/>
      <c r="W1161" s="83"/>
      <c r="X1161" s="83"/>
      <c r="Y1161" s="83"/>
      <c r="Z1161" s="83"/>
      <c r="AA1161" s="83"/>
      <c r="AB1161" s="51"/>
      <c r="AC1161" s="83"/>
      <c r="AD1161" s="83"/>
      <c r="AE1161" s="84"/>
      <c r="AF1161" s="83"/>
      <c r="AG1161" s="83"/>
      <c r="AH1161" s="84"/>
      <c r="AI1161" s="83"/>
      <c r="AJ1161" s="83"/>
      <c r="AK1161" s="84"/>
      <c r="AL1161" s="83"/>
      <c r="AM1161" s="83"/>
      <c r="AN1161" s="84"/>
      <c r="AO1161" s="83"/>
      <c r="AP1161" s="83"/>
      <c r="AQ1161" s="83"/>
      <c r="AR1161" s="83"/>
    </row>
    <row r="1162" spans="1:44" x14ac:dyDescent="0.25">
      <c r="A1162" s="80"/>
      <c r="B1162" s="80"/>
      <c r="C1162" s="80"/>
      <c r="D1162" s="80"/>
      <c r="E1162" s="80"/>
      <c r="F1162" s="80"/>
      <c r="G1162" s="80"/>
      <c r="H1162" s="80"/>
      <c r="I1162" s="80"/>
      <c r="J1162" s="80"/>
      <c r="K1162" s="81"/>
      <c r="L1162" s="80"/>
      <c r="M1162" s="81"/>
      <c r="N1162" s="81"/>
      <c r="O1162" s="81"/>
      <c r="P1162" s="82"/>
      <c r="Q1162" s="82"/>
      <c r="R1162" s="82"/>
      <c r="S1162" s="81"/>
      <c r="T1162" s="81"/>
      <c r="U1162" s="80"/>
      <c r="V1162" s="80"/>
      <c r="W1162" s="83"/>
      <c r="X1162" s="83"/>
      <c r="Y1162" s="83"/>
      <c r="Z1162" s="83"/>
      <c r="AA1162" s="83"/>
      <c r="AB1162" s="51"/>
      <c r="AC1162" s="83"/>
      <c r="AD1162" s="83"/>
      <c r="AE1162" s="84"/>
      <c r="AF1162" s="83"/>
      <c r="AG1162" s="83"/>
      <c r="AH1162" s="84"/>
      <c r="AI1162" s="83"/>
      <c r="AJ1162" s="83"/>
      <c r="AK1162" s="84"/>
      <c r="AL1162" s="83"/>
      <c r="AM1162" s="83"/>
      <c r="AN1162" s="84"/>
      <c r="AO1162" s="83"/>
      <c r="AP1162" s="83"/>
      <c r="AQ1162" s="83"/>
      <c r="AR1162" s="83"/>
    </row>
    <row r="1163" spans="1:44" x14ac:dyDescent="0.25">
      <c r="A1163" s="80"/>
      <c r="B1163" s="80"/>
      <c r="C1163" s="80"/>
      <c r="D1163" s="80"/>
      <c r="E1163" s="80"/>
      <c r="F1163" s="80"/>
      <c r="G1163" s="80"/>
      <c r="H1163" s="80"/>
      <c r="I1163" s="80"/>
      <c r="J1163" s="80"/>
      <c r="K1163" s="81"/>
      <c r="L1163" s="80"/>
      <c r="M1163" s="81"/>
      <c r="N1163" s="81"/>
      <c r="O1163" s="81"/>
      <c r="P1163" s="82"/>
      <c r="Q1163" s="82"/>
      <c r="R1163" s="82"/>
      <c r="S1163" s="81"/>
      <c r="T1163" s="81"/>
      <c r="U1163" s="80"/>
      <c r="V1163" s="80"/>
      <c r="W1163" s="83"/>
      <c r="X1163" s="83"/>
      <c r="Y1163" s="83"/>
      <c r="Z1163" s="83"/>
      <c r="AA1163" s="83"/>
      <c r="AB1163" s="51"/>
      <c r="AC1163" s="83"/>
      <c r="AD1163" s="83"/>
      <c r="AE1163" s="84"/>
      <c r="AF1163" s="83"/>
      <c r="AG1163" s="83"/>
      <c r="AH1163" s="84"/>
      <c r="AI1163" s="83"/>
      <c r="AJ1163" s="83"/>
      <c r="AK1163" s="84"/>
      <c r="AL1163" s="83"/>
      <c r="AM1163" s="83"/>
      <c r="AN1163" s="84"/>
      <c r="AO1163" s="83"/>
      <c r="AP1163" s="83"/>
      <c r="AQ1163" s="83"/>
      <c r="AR1163" s="83"/>
    </row>
    <row r="1164" spans="1:44" x14ac:dyDescent="0.25">
      <c r="A1164" s="80"/>
      <c r="B1164" s="80"/>
      <c r="C1164" s="80"/>
      <c r="D1164" s="80"/>
      <c r="E1164" s="80"/>
      <c r="F1164" s="80"/>
      <c r="G1164" s="80"/>
      <c r="H1164" s="80"/>
      <c r="I1164" s="80"/>
      <c r="J1164" s="80"/>
      <c r="K1164" s="81"/>
      <c r="L1164" s="80"/>
      <c r="M1164" s="81"/>
      <c r="N1164" s="81"/>
      <c r="O1164" s="81"/>
      <c r="P1164" s="82"/>
      <c r="Q1164" s="82"/>
      <c r="R1164" s="82"/>
      <c r="S1164" s="81"/>
      <c r="T1164" s="81"/>
      <c r="U1164" s="80"/>
      <c r="V1164" s="80"/>
      <c r="W1164" s="83"/>
      <c r="X1164" s="83"/>
      <c r="Y1164" s="83"/>
      <c r="Z1164" s="83"/>
      <c r="AA1164" s="83"/>
      <c r="AB1164" s="51"/>
      <c r="AC1164" s="83"/>
      <c r="AD1164" s="83"/>
      <c r="AE1164" s="84"/>
      <c r="AF1164" s="83"/>
      <c r="AG1164" s="83"/>
      <c r="AH1164" s="84"/>
      <c r="AI1164" s="83"/>
      <c r="AJ1164" s="83"/>
      <c r="AK1164" s="84"/>
      <c r="AL1164" s="83"/>
      <c r="AM1164" s="83"/>
      <c r="AN1164" s="84"/>
      <c r="AO1164" s="83"/>
      <c r="AP1164" s="83"/>
      <c r="AQ1164" s="83"/>
      <c r="AR1164" s="83"/>
    </row>
    <row r="1165" spans="1:44" x14ac:dyDescent="0.25">
      <c r="A1165" s="80"/>
      <c r="B1165" s="80"/>
      <c r="C1165" s="80"/>
      <c r="D1165" s="80"/>
      <c r="E1165" s="80"/>
      <c r="F1165" s="80"/>
      <c r="G1165" s="80"/>
      <c r="H1165" s="80"/>
      <c r="I1165" s="80"/>
      <c r="J1165" s="80"/>
      <c r="K1165" s="81"/>
      <c r="L1165" s="80"/>
      <c r="M1165" s="81"/>
      <c r="N1165" s="81"/>
      <c r="O1165" s="81"/>
      <c r="P1165" s="82"/>
      <c r="Q1165" s="82"/>
      <c r="R1165" s="82"/>
      <c r="S1165" s="81"/>
      <c r="T1165" s="81"/>
      <c r="U1165" s="80"/>
      <c r="V1165" s="80"/>
      <c r="W1165" s="83"/>
      <c r="X1165" s="83"/>
      <c r="Y1165" s="83"/>
      <c r="Z1165" s="83"/>
      <c r="AA1165" s="83"/>
      <c r="AB1165" s="51"/>
      <c r="AC1165" s="83"/>
      <c r="AD1165" s="83"/>
      <c r="AE1165" s="84"/>
      <c r="AF1165" s="83"/>
      <c r="AG1165" s="83"/>
      <c r="AH1165" s="84"/>
      <c r="AI1165" s="83"/>
      <c r="AJ1165" s="83"/>
      <c r="AK1165" s="84"/>
      <c r="AL1165" s="83"/>
      <c r="AM1165" s="83"/>
      <c r="AN1165" s="84"/>
      <c r="AO1165" s="83"/>
      <c r="AP1165" s="83"/>
      <c r="AQ1165" s="83"/>
      <c r="AR1165" s="83"/>
    </row>
    <row r="1166" spans="1:44" x14ac:dyDescent="0.25">
      <c r="A1166" s="80"/>
      <c r="B1166" s="80"/>
      <c r="C1166" s="80"/>
      <c r="D1166" s="80"/>
      <c r="E1166" s="80"/>
      <c r="F1166" s="80"/>
      <c r="G1166" s="80"/>
      <c r="H1166" s="80"/>
      <c r="I1166" s="80"/>
      <c r="J1166" s="80"/>
      <c r="K1166" s="81"/>
      <c r="L1166" s="80"/>
      <c r="M1166" s="81"/>
      <c r="N1166" s="81"/>
      <c r="O1166" s="81"/>
      <c r="P1166" s="82"/>
      <c r="Q1166" s="82"/>
      <c r="R1166" s="82"/>
      <c r="S1166" s="81"/>
      <c r="T1166" s="81"/>
      <c r="U1166" s="80"/>
      <c r="V1166" s="80"/>
      <c r="W1166" s="83"/>
      <c r="X1166" s="83"/>
      <c r="Y1166" s="83"/>
      <c r="Z1166" s="83"/>
      <c r="AA1166" s="83"/>
      <c r="AB1166" s="51"/>
      <c r="AC1166" s="83"/>
      <c r="AD1166" s="83"/>
      <c r="AE1166" s="84"/>
      <c r="AF1166" s="83"/>
      <c r="AG1166" s="83"/>
      <c r="AH1166" s="84"/>
      <c r="AI1166" s="83"/>
      <c r="AJ1166" s="83"/>
      <c r="AK1166" s="84"/>
      <c r="AL1166" s="83"/>
      <c r="AM1166" s="83"/>
      <c r="AN1166" s="84"/>
      <c r="AO1166" s="83"/>
      <c r="AP1166" s="83"/>
      <c r="AQ1166" s="83"/>
      <c r="AR1166" s="83"/>
    </row>
    <row r="1167" spans="1:44" x14ac:dyDescent="0.25">
      <c r="A1167" s="80"/>
      <c r="B1167" s="80"/>
      <c r="C1167" s="80"/>
      <c r="D1167" s="80"/>
      <c r="E1167" s="80"/>
      <c r="F1167" s="80"/>
      <c r="G1167" s="80"/>
      <c r="H1167" s="80"/>
      <c r="I1167" s="80"/>
      <c r="J1167" s="80"/>
      <c r="K1167" s="81"/>
      <c r="L1167" s="80"/>
      <c r="M1167" s="81"/>
      <c r="N1167" s="81"/>
      <c r="O1167" s="81"/>
      <c r="P1167" s="82"/>
      <c r="Q1167" s="82"/>
      <c r="R1167" s="82"/>
      <c r="S1167" s="81"/>
      <c r="T1167" s="81"/>
      <c r="U1167" s="80"/>
      <c r="V1167" s="80"/>
      <c r="W1167" s="83"/>
      <c r="X1167" s="83"/>
      <c r="Y1167" s="83"/>
      <c r="Z1167" s="83"/>
      <c r="AA1167" s="83"/>
      <c r="AB1167" s="51"/>
      <c r="AC1167" s="83"/>
      <c r="AD1167" s="83"/>
      <c r="AE1167" s="84"/>
      <c r="AF1167" s="83"/>
      <c r="AG1167" s="83"/>
      <c r="AH1167" s="84"/>
      <c r="AI1167" s="83"/>
      <c r="AJ1167" s="83"/>
      <c r="AK1167" s="84"/>
      <c r="AL1167" s="83"/>
      <c r="AM1167" s="83"/>
      <c r="AN1167" s="84"/>
      <c r="AO1167" s="83"/>
      <c r="AP1167" s="83"/>
      <c r="AQ1167" s="83"/>
      <c r="AR1167" s="83"/>
    </row>
    <row r="1168" spans="1:44" x14ac:dyDescent="0.25">
      <c r="A1168" s="80"/>
      <c r="B1168" s="80"/>
      <c r="C1168" s="80"/>
      <c r="D1168" s="80"/>
      <c r="E1168" s="80"/>
      <c r="F1168" s="80"/>
      <c r="G1168" s="80"/>
      <c r="H1168" s="80"/>
      <c r="I1168" s="80"/>
      <c r="J1168" s="80"/>
      <c r="K1168" s="81"/>
      <c r="L1168" s="80"/>
      <c r="M1168" s="81"/>
      <c r="N1168" s="81"/>
      <c r="O1168" s="81"/>
      <c r="P1168" s="82"/>
      <c r="Q1168" s="82"/>
      <c r="R1168" s="82"/>
      <c r="S1168" s="81"/>
      <c r="T1168" s="81"/>
      <c r="U1168" s="80"/>
      <c r="V1168" s="80"/>
      <c r="W1168" s="83"/>
      <c r="X1168" s="83"/>
      <c r="Y1168" s="83"/>
      <c r="Z1168" s="83"/>
      <c r="AA1168" s="83"/>
      <c r="AB1168" s="51"/>
      <c r="AC1168" s="83"/>
      <c r="AD1168" s="83"/>
      <c r="AE1168" s="84"/>
      <c r="AF1168" s="83"/>
      <c r="AG1168" s="83"/>
      <c r="AH1168" s="84"/>
      <c r="AI1168" s="83"/>
      <c r="AJ1168" s="83"/>
      <c r="AK1168" s="84"/>
      <c r="AL1168" s="83"/>
      <c r="AM1168" s="83"/>
      <c r="AN1168" s="84"/>
      <c r="AO1168" s="83"/>
      <c r="AP1168" s="83"/>
      <c r="AQ1168" s="83"/>
      <c r="AR1168" s="83"/>
    </row>
    <row r="1169" spans="1:44" x14ac:dyDescent="0.25">
      <c r="A1169" s="80"/>
      <c r="B1169" s="80"/>
      <c r="C1169" s="80"/>
      <c r="D1169" s="80"/>
      <c r="E1169" s="80"/>
      <c r="F1169" s="80"/>
      <c r="G1169" s="80"/>
      <c r="H1169" s="80"/>
      <c r="I1169" s="80"/>
      <c r="J1169" s="80"/>
      <c r="K1169" s="81"/>
      <c r="L1169" s="80"/>
      <c r="M1169" s="81"/>
      <c r="N1169" s="81"/>
      <c r="O1169" s="81"/>
      <c r="P1169" s="82"/>
      <c r="Q1169" s="82"/>
      <c r="R1169" s="82"/>
      <c r="S1169" s="81"/>
      <c r="T1169" s="81"/>
      <c r="U1169" s="80"/>
      <c r="V1169" s="80"/>
      <c r="W1169" s="83"/>
      <c r="X1169" s="83"/>
      <c r="Y1169" s="83"/>
      <c r="Z1169" s="83"/>
      <c r="AA1169" s="83"/>
      <c r="AB1169" s="51"/>
      <c r="AC1169" s="83"/>
      <c r="AD1169" s="83"/>
      <c r="AE1169" s="84"/>
      <c r="AF1169" s="83"/>
      <c r="AG1169" s="83"/>
      <c r="AH1169" s="84"/>
      <c r="AI1169" s="83"/>
      <c r="AJ1169" s="83"/>
      <c r="AK1169" s="84"/>
      <c r="AL1169" s="83"/>
      <c r="AM1169" s="83"/>
      <c r="AN1169" s="84"/>
      <c r="AO1169" s="83"/>
      <c r="AP1169" s="83"/>
      <c r="AQ1169" s="83"/>
      <c r="AR1169" s="83"/>
    </row>
    <row r="1170" spans="1:44" x14ac:dyDescent="0.25">
      <c r="A1170" s="80"/>
      <c r="B1170" s="80"/>
      <c r="C1170" s="80"/>
      <c r="D1170" s="80"/>
      <c r="E1170" s="80"/>
      <c r="F1170" s="80"/>
      <c r="G1170" s="80"/>
      <c r="H1170" s="80"/>
      <c r="I1170" s="80"/>
      <c r="J1170" s="80"/>
      <c r="K1170" s="81"/>
      <c r="L1170" s="80"/>
      <c r="M1170" s="81"/>
      <c r="N1170" s="81"/>
      <c r="O1170" s="81"/>
      <c r="P1170" s="82"/>
      <c r="Q1170" s="82"/>
      <c r="R1170" s="82"/>
      <c r="S1170" s="81"/>
      <c r="T1170" s="81"/>
      <c r="U1170" s="80"/>
      <c r="V1170" s="80"/>
      <c r="W1170" s="83"/>
      <c r="X1170" s="83"/>
      <c r="Y1170" s="83"/>
      <c r="Z1170" s="83"/>
      <c r="AA1170" s="83"/>
      <c r="AB1170" s="51"/>
      <c r="AC1170" s="83"/>
      <c r="AD1170" s="83"/>
      <c r="AE1170" s="84"/>
      <c r="AF1170" s="83"/>
      <c r="AG1170" s="83"/>
      <c r="AH1170" s="84"/>
      <c r="AI1170" s="83"/>
      <c r="AJ1170" s="83"/>
      <c r="AK1170" s="84"/>
      <c r="AL1170" s="83"/>
      <c r="AM1170" s="83"/>
      <c r="AN1170" s="84"/>
      <c r="AO1170" s="83"/>
      <c r="AP1170" s="83"/>
      <c r="AQ1170" s="83"/>
      <c r="AR1170" s="83"/>
    </row>
    <row r="1171" spans="1:44" x14ac:dyDescent="0.25">
      <c r="A1171" s="80"/>
      <c r="B1171" s="80"/>
      <c r="C1171" s="80"/>
      <c r="D1171" s="80"/>
      <c r="E1171" s="80"/>
      <c r="F1171" s="80"/>
      <c r="G1171" s="80"/>
      <c r="H1171" s="80"/>
      <c r="I1171" s="80"/>
      <c r="J1171" s="80"/>
      <c r="K1171" s="81"/>
      <c r="L1171" s="80"/>
      <c r="M1171" s="81"/>
      <c r="N1171" s="81"/>
      <c r="O1171" s="81"/>
      <c r="P1171" s="82"/>
      <c r="Q1171" s="82"/>
      <c r="R1171" s="82"/>
      <c r="S1171" s="81"/>
      <c r="T1171" s="81"/>
      <c r="U1171" s="80"/>
      <c r="V1171" s="80"/>
      <c r="W1171" s="83"/>
      <c r="X1171" s="83"/>
      <c r="Y1171" s="83"/>
      <c r="Z1171" s="83"/>
      <c r="AA1171" s="83"/>
      <c r="AB1171" s="51"/>
      <c r="AC1171" s="83"/>
      <c r="AD1171" s="83"/>
      <c r="AE1171" s="84"/>
      <c r="AF1171" s="83"/>
      <c r="AG1171" s="83"/>
      <c r="AH1171" s="84"/>
      <c r="AI1171" s="83"/>
      <c r="AJ1171" s="83"/>
      <c r="AK1171" s="84"/>
      <c r="AL1171" s="83"/>
      <c r="AM1171" s="83"/>
      <c r="AN1171" s="84"/>
      <c r="AO1171" s="83"/>
      <c r="AP1171" s="83"/>
      <c r="AQ1171" s="83"/>
      <c r="AR1171" s="83"/>
    </row>
    <row r="1172" spans="1:44" x14ac:dyDescent="0.25">
      <c r="A1172" s="80"/>
      <c r="B1172" s="80"/>
      <c r="C1172" s="80"/>
      <c r="D1172" s="80"/>
      <c r="E1172" s="80"/>
      <c r="F1172" s="80"/>
      <c r="G1172" s="80"/>
      <c r="H1172" s="80"/>
      <c r="I1172" s="80"/>
      <c r="J1172" s="80"/>
      <c r="K1172" s="81"/>
      <c r="L1172" s="80"/>
      <c r="M1172" s="81"/>
      <c r="N1172" s="81"/>
      <c r="O1172" s="81"/>
      <c r="P1172" s="82"/>
      <c r="Q1172" s="82"/>
      <c r="R1172" s="82"/>
      <c r="S1172" s="81"/>
      <c r="T1172" s="81"/>
      <c r="U1172" s="80"/>
      <c r="V1172" s="80"/>
      <c r="W1172" s="83"/>
      <c r="X1172" s="83"/>
      <c r="Y1172" s="83"/>
      <c r="Z1172" s="83"/>
      <c r="AA1172" s="83"/>
      <c r="AB1172" s="51"/>
      <c r="AC1172" s="83"/>
      <c r="AD1172" s="83"/>
      <c r="AE1172" s="84"/>
      <c r="AF1172" s="83"/>
      <c r="AG1172" s="83"/>
      <c r="AH1172" s="84"/>
      <c r="AI1172" s="83"/>
      <c r="AJ1172" s="83"/>
      <c r="AK1172" s="84"/>
      <c r="AL1172" s="83"/>
      <c r="AM1172" s="83"/>
      <c r="AN1172" s="84"/>
      <c r="AO1172" s="83"/>
      <c r="AP1172" s="83"/>
      <c r="AQ1172" s="83"/>
      <c r="AR1172" s="83"/>
    </row>
    <row r="1173" spans="1:44" x14ac:dyDescent="0.25">
      <c r="A1173" s="80"/>
      <c r="B1173" s="80"/>
      <c r="C1173" s="80"/>
      <c r="D1173" s="80"/>
      <c r="E1173" s="80"/>
      <c r="F1173" s="80"/>
      <c r="G1173" s="80"/>
      <c r="H1173" s="80"/>
      <c r="I1173" s="80"/>
      <c r="J1173" s="80"/>
      <c r="K1173" s="81"/>
      <c r="L1173" s="80"/>
      <c r="M1173" s="81"/>
      <c r="N1173" s="81"/>
      <c r="O1173" s="81"/>
      <c r="P1173" s="82"/>
      <c r="Q1173" s="82"/>
      <c r="R1173" s="82"/>
      <c r="S1173" s="81"/>
      <c r="T1173" s="81"/>
      <c r="U1173" s="80"/>
      <c r="V1173" s="80"/>
      <c r="W1173" s="83"/>
      <c r="X1173" s="83"/>
      <c r="Y1173" s="83"/>
      <c r="Z1173" s="83"/>
      <c r="AA1173" s="83"/>
      <c r="AB1173" s="51"/>
      <c r="AC1173" s="83"/>
      <c r="AD1173" s="83"/>
      <c r="AE1173" s="84"/>
      <c r="AF1173" s="83"/>
      <c r="AG1173" s="83"/>
      <c r="AH1173" s="84"/>
      <c r="AI1173" s="83"/>
      <c r="AJ1173" s="83"/>
      <c r="AK1173" s="84"/>
      <c r="AL1173" s="83"/>
      <c r="AM1173" s="83"/>
      <c r="AN1173" s="84"/>
      <c r="AO1173" s="83"/>
      <c r="AP1173" s="83"/>
      <c r="AQ1173" s="83"/>
      <c r="AR1173" s="83"/>
    </row>
    <row r="1174" spans="1:44" x14ac:dyDescent="0.25">
      <c r="A1174" s="80"/>
      <c r="B1174" s="80"/>
      <c r="C1174" s="80"/>
      <c r="D1174" s="80"/>
      <c r="E1174" s="80"/>
      <c r="F1174" s="80"/>
      <c r="G1174" s="80"/>
      <c r="H1174" s="80"/>
      <c r="I1174" s="80"/>
      <c r="J1174" s="80"/>
      <c r="K1174" s="81"/>
      <c r="L1174" s="80"/>
      <c r="M1174" s="81"/>
      <c r="N1174" s="81"/>
      <c r="O1174" s="81"/>
      <c r="P1174" s="82"/>
      <c r="Q1174" s="82"/>
      <c r="R1174" s="82"/>
      <c r="S1174" s="81"/>
      <c r="T1174" s="81"/>
      <c r="U1174" s="80"/>
      <c r="V1174" s="80"/>
      <c r="W1174" s="83"/>
      <c r="X1174" s="83"/>
      <c r="Y1174" s="83"/>
      <c r="Z1174" s="83"/>
      <c r="AA1174" s="83"/>
      <c r="AB1174" s="51"/>
      <c r="AC1174" s="83"/>
      <c r="AD1174" s="83"/>
      <c r="AE1174" s="84"/>
      <c r="AF1174" s="83"/>
      <c r="AG1174" s="83"/>
      <c r="AH1174" s="84"/>
      <c r="AI1174" s="83"/>
      <c r="AJ1174" s="83"/>
      <c r="AK1174" s="84"/>
      <c r="AL1174" s="83"/>
      <c r="AM1174" s="83"/>
      <c r="AN1174" s="84"/>
      <c r="AO1174" s="83"/>
      <c r="AP1174" s="83"/>
      <c r="AQ1174" s="83"/>
      <c r="AR1174" s="83"/>
    </row>
    <row r="1175" spans="1:44" x14ac:dyDescent="0.25">
      <c r="A1175" s="80"/>
      <c r="B1175" s="80"/>
      <c r="C1175" s="80"/>
      <c r="D1175" s="80"/>
      <c r="E1175" s="80"/>
      <c r="F1175" s="80"/>
      <c r="G1175" s="80"/>
      <c r="H1175" s="80"/>
      <c r="I1175" s="80"/>
      <c r="J1175" s="80"/>
      <c r="K1175" s="81"/>
      <c r="L1175" s="80"/>
      <c r="M1175" s="81"/>
      <c r="N1175" s="81"/>
      <c r="O1175" s="81"/>
      <c r="P1175" s="82"/>
      <c r="Q1175" s="82"/>
      <c r="R1175" s="82"/>
      <c r="S1175" s="81"/>
      <c r="T1175" s="81"/>
      <c r="U1175" s="80"/>
      <c r="V1175" s="80"/>
      <c r="W1175" s="83"/>
      <c r="X1175" s="83"/>
      <c r="Y1175" s="83"/>
      <c r="Z1175" s="83"/>
      <c r="AA1175" s="83"/>
      <c r="AB1175" s="51"/>
      <c r="AC1175" s="83"/>
      <c r="AD1175" s="83"/>
      <c r="AE1175" s="84"/>
      <c r="AF1175" s="83"/>
      <c r="AG1175" s="83"/>
      <c r="AH1175" s="84"/>
      <c r="AI1175" s="83"/>
      <c r="AJ1175" s="83"/>
      <c r="AK1175" s="84"/>
      <c r="AL1175" s="83"/>
      <c r="AM1175" s="83"/>
      <c r="AN1175" s="84"/>
      <c r="AO1175" s="83"/>
      <c r="AP1175" s="83"/>
      <c r="AQ1175" s="83"/>
      <c r="AR1175" s="83"/>
    </row>
    <row r="1176" spans="1:44" x14ac:dyDescent="0.25">
      <c r="A1176" s="80"/>
      <c r="B1176" s="80"/>
      <c r="C1176" s="80"/>
      <c r="D1176" s="80"/>
      <c r="E1176" s="80"/>
      <c r="F1176" s="80"/>
      <c r="G1176" s="80"/>
      <c r="H1176" s="80"/>
      <c r="I1176" s="80"/>
      <c r="J1176" s="80"/>
      <c r="K1176" s="81"/>
      <c r="L1176" s="80"/>
      <c r="M1176" s="81"/>
      <c r="N1176" s="81"/>
      <c r="O1176" s="81"/>
      <c r="P1176" s="82"/>
      <c r="Q1176" s="82"/>
      <c r="R1176" s="82"/>
      <c r="S1176" s="81"/>
      <c r="T1176" s="81"/>
      <c r="U1176" s="80"/>
      <c r="V1176" s="80"/>
      <c r="W1176" s="83"/>
      <c r="X1176" s="83"/>
      <c r="Y1176" s="83"/>
      <c r="Z1176" s="83"/>
      <c r="AA1176" s="83"/>
      <c r="AB1176" s="51"/>
      <c r="AC1176" s="83"/>
      <c r="AD1176" s="83"/>
      <c r="AE1176" s="84"/>
      <c r="AF1176" s="83"/>
      <c r="AG1176" s="83"/>
      <c r="AH1176" s="84"/>
      <c r="AI1176" s="83"/>
      <c r="AJ1176" s="83"/>
      <c r="AK1176" s="84"/>
      <c r="AL1176" s="83"/>
      <c r="AM1176" s="83"/>
      <c r="AN1176" s="84"/>
      <c r="AO1176" s="83"/>
      <c r="AP1176" s="83"/>
      <c r="AQ1176" s="83"/>
      <c r="AR1176" s="83"/>
    </row>
    <row r="1177" spans="1:44" x14ac:dyDescent="0.25">
      <c r="A1177" s="80"/>
      <c r="B1177" s="80"/>
      <c r="C1177" s="80"/>
      <c r="D1177" s="80"/>
      <c r="E1177" s="80"/>
      <c r="F1177" s="80"/>
      <c r="G1177" s="80"/>
      <c r="H1177" s="80"/>
      <c r="I1177" s="80"/>
      <c r="J1177" s="80"/>
      <c r="K1177" s="81"/>
      <c r="L1177" s="80"/>
      <c r="M1177" s="81"/>
      <c r="N1177" s="81"/>
      <c r="O1177" s="81"/>
      <c r="P1177" s="82"/>
      <c r="Q1177" s="82"/>
      <c r="R1177" s="82"/>
      <c r="S1177" s="81"/>
      <c r="T1177" s="81"/>
      <c r="U1177" s="80"/>
      <c r="V1177" s="80"/>
      <c r="W1177" s="83"/>
      <c r="X1177" s="83"/>
      <c r="Y1177" s="83"/>
      <c r="Z1177" s="83"/>
      <c r="AA1177" s="83"/>
      <c r="AB1177" s="51"/>
      <c r="AC1177" s="83"/>
      <c r="AD1177" s="83"/>
      <c r="AE1177" s="84"/>
      <c r="AF1177" s="83"/>
      <c r="AG1177" s="83"/>
      <c r="AH1177" s="84"/>
      <c r="AI1177" s="83"/>
      <c r="AJ1177" s="83"/>
      <c r="AK1177" s="84"/>
      <c r="AL1177" s="83"/>
      <c r="AM1177" s="83"/>
      <c r="AN1177" s="84"/>
      <c r="AO1177" s="83"/>
      <c r="AP1177" s="83"/>
      <c r="AQ1177" s="83"/>
      <c r="AR1177" s="83"/>
    </row>
    <row r="1178" spans="1:44" x14ac:dyDescent="0.25">
      <c r="A1178" s="80"/>
      <c r="B1178" s="80"/>
      <c r="C1178" s="80"/>
      <c r="D1178" s="80"/>
      <c r="E1178" s="80"/>
      <c r="F1178" s="80"/>
      <c r="G1178" s="80"/>
      <c r="H1178" s="80"/>
      <c r="I1178" s="80"/>
      <c r="J1178" s="80"/>
      <c r="K1178" s="81"/>
      <c r="L1178" s="80"/>
      <c r="M1178" s="81"/>
      <c r="N1178" s="81"/>
      <c r="O1178" s="81"/>
      <c r="P1178" s="82"/>
      <c r="Q1178" s="82"/>
      <c r="R1178" s="82"/>
      <c r="S1178" s="81"/>
      <c r="T1178" s="81"/>
      <c r="U1178" s="80"/>
      <c r="V1178" s="80"/>
      <c r="W1178" s="83"/>
      <c r="X1178" s="83"/>
      <c r="Y1178" s="83"/>
      <c r="Z1178" s="83"/>
      <c r="AA1178" s="83"/>
      <c r="AB1178" s="51"/>
      <c r="AC1178" s="83"/>
      <c r="AD1178" s="83"/>
      <c r="AE1178" s="84"/>
      <c r="AF1178" s="83"/>
      <c r="AG1178" s="83"/>
      <c r="AH1178" s="84"/>
      <c r="AI1178" s="83"/>
      <c r="AJ1178" s="83"/>
      <c r="AK1178" s="84"/>
      <c r="AL1178" s="83"/>
      <c r="AM1178" s="83"/>
      <c r="AN1178" s="84"/>
      <c r="AO1178" s="83"/>
      <c r="AP1178" s="83"/>
      <c r="AQ1178" s="83"/>
      <c r="AR1178" s="83"/>
    </row>
    <row r="1179" spans="1:44" x14ac:dyDescent="0.25">
      <c r="A1179" s="80"/>
      <c r="B1179" s="80"/>
      <c r="C1179" s="80"/>
      <c r="D1179" s="80"/>
      <c r="E1179" s="80"/>
      <c r="F1179" s="80"/>
      <c r="G1179" s="80"/>
      <c r="H1179" s="80"/>
      <c r="I1179" s="80"/>
      <c r="J1179" s="80"/>
      <c r="K1179" s="81"/>
      <c r="L1179" s="80"/>
      <c r="M1179" s="81"/>
      <c r="N1179" s="81"/>
      <c r="O1179" s="81"/>
      <c r="P1179" s="82"/>
      <c r="Q1179" s="82"/>
      <c r="R1179" s="82"/>
      <c r="S1179" s="81"/>
      <c r="T1179" s="81"/>
      <c r="U1179" s="80"/>
      <c r="V1179" s="80"/>
      <c r="W1179" s="83"/>
      <c r="X1179" s="83"/>
      <c r="Y1179" s="83"/>
      <c r="Z1179" s="83"/>
      <c r="AA1179" s="83"/>
      <c r="AB1179" s="51"/>
      <c r="AC1179" s="83"/>
      <c r="AD1179" s="83"/>
      <c r="AE1179" s="84"/>
      <c r="AF1179" s="83"/>
      <c r="AG1179" s="83"/>
      <c r="AH1179" s="84"/>
      <c r="AI1179" s="83"/>
      <c r="AJ1179" s="83"/>
      <c r="AK1179" s="84"/>
      <c r="AL1179" s="83"/>
      <c r="AM1179" s="83"/>
      <c r="AN1179" s="84"/>
      <c r="AO1179" s="83"/>
      <c r="AP1179" s="83"/>
      <c r="AQ1179" s="83"/>
      <c r="AR1179" s="83"/>
    </row>
    <row r="1180" spans="1:44" x14ac:dyDescent="0.25">
      <c r="A1180" s="80"/>
      <c r="B1180" s="80"/>
      <c r="C1180" s="80"/>
      <c r="D1180" s="80"/>
      <c r="E1180" s="80"/>
      <c r="F1180" s="80"/>
      <c r="G1180" s="80"/>
      <c r="H1180" s="80"/>
      <c r="I1180" s="80"/>
      <c r="J1180" s="80"/>
      <c r="K1180" s="81"/>
      <c r="L1180" s="80"/>
      <c r="M1180" s="81"/>
      <c r="N1180" s="81"/>
      <c r="O1180" s="81"/>
      <c r="P1180" s="82"/>
      <c r="Q1180" s="82"/>
      <c r="R1180" s="82"/>
      <c r="S1180" s="81"/>
      <c r="T1180" s="81"/>
      <c r="U1180" s="80"/>
      <c r="V1180" s="80"/>
      <c r="W1180" s="83"/>
      <c r="X1180" s="83"/>
      <c r="Y1180" s="83"/>
      <c r="Z1180" s="83"/>
      <c r="AA1180" s="83"/>
      <c r="AB1180" s="51"/>
      <c r="AC1180" s="83"/>
      <c r="AD1180" s="83"/>
      <c r="AE1180" s="84"/>
      <c r="AF1180" s="83"/>
      <c r="AG1180" s="83"/>
      <c r="AH1180" s="84"/>
      <c r="AI1180" s="83"/>
      <c r="AJ1180" s="83"/>
      <c r="AK1180" s="84"/>
      <c r="AL1180" s="83"/>
      <c r="AM1180" s="83"/>
      <c r="AN1180" s="84"/>
      <c r="AO1180" s="83"/>
      <c r="AP1180" s="83"/>
      <c r="AQ1180" s="83"/>
      <c r="AR1180" s="83"/>
    </row>
    <row r="1181" spans="1:44" x14ac:dyDescent="0.25">
      <c r="A1181" s="80"/>
      <c r="B1181" s="80"/>
      <c r="C1181" s="80"/>
      <c r="D1181" s="80"/>
      <c r="E1181" s="80"/>
      <c r="F1181" s="80"/>
      <c r="G1181" s="80"/>
      <c r="H1181" s="80"/>
      <c r="I1181" s="80"/>
      <c r="J1181" s="80"/>
      <c r="K1181" s="81"/>
      <c r="L1181" s="80"/>
      <c r="M1181" s="81"/>
      <c r="N1181" s="81"/>
      <c r="O1181" s="81"/>
      <c r="P1181" s="82"/>
      <c r="Q1181" s="82"/>
      <c r="R1181" s="82"/>
      <c r="S1181" s="81"/>
      <c r="T1181" s="81"/>
      <c r="U1181" s="80"/>
      <c r="V1181" s="80"/>
      <c r="W1181" s="83"/>
      <c r="X1181" s="83"/>
      <c r="Y1181" s="83"/>
      <c r="Z1181" s="83"/>
      <c r="AA1181" s="83"/>
      <c r="AB1181" s="51"/>
      <c r="AC1181" s="83"/>
      <c r="AD1181" s="83"/>
      <c r="AE1181" s="84"/>
      <c r="AF1181" s="83"/>
      <c r="AG1181" s="83"/>
      <c r="AH1181" s="84"/>
      <c r="AI1181" s="83"/>
      <c r="AJ1181" s="83"/>
      <c r="AK1181" s="84"/>
      <c r="AL1181" s="83"/>
      <c r="AM1181" s="83"/>
      <c r="AN1181" s="84"/>
      <c r="AO1181" s="83"/>
      <c r="AP1181" s="83"/>
      <c r="AQ1181" s="83"/>
      <c r="AR1181" s="83"/>
    </row>
    <row r="1182" spans="1:44" x14ac:dyDescent="0.25">
      <c r="A1182" s="80"/>
      <c r="B1182" s="80"/>
      <c r="C1182" s="80"/>
      <c r="D1182" s="80"/>
      <c r="E1182" s="80"/>
      <c r="F1182" s="80"/>
      <c r="G1182" s="80"/>
      <c r="H1182" s="80"/>
      <c r="I1182" s="80"/>
      <c r="J1182" s="80"/>
      <c r="K1182" s="81"/>
      <c r="L1182" s="80"/>
      <c r="M1182" s="81"/>
      <c r="N1182" s="81"/>
      <c r="O1182" s="81"/>
      <c r="P1182" s="82"/>
      <c r="Q1182" s="82"/>
      <c r="R1182" s="82"/>
      <c r="S1182" s="81"/>
      <c r="T1182" s="81"/>
      <c r="U1182" s="80"/>
      <c r="V1182" s="80"/>
      <c r="W1182" s="83"/>
      <c r="X1182" s="83"/>
      <c r="Y1182" s="83"/>
      <c r="Z1182" s="83"/>
      <c r="AA1182" s="83"/>
      <c r="AB1182" s="51"/>
      <c r="AC1182" s="83"/>
      <c r="AD1182" s="83"/>
      <c r="AE1182" s="84"/>
      <c r="AF1182" s="83"/>
      <c r="AG1182" s="83"/>
      <c r="AH1182" s="84"/>
      <c r="AI1182" s="83"/>
      <c r="AJ1182" s="83"/>
      <c r="AK1182" s="84"/>
      <c r="AL1182" s="83"/>
      <c r="AM1182" s="83"/>
      <c r="AN1182" s="84"/>
      <c r="AO1182" s="83"/>
      <c r="AP1182" s="83"/>
      <c r="AQ1182" s="83"/>
      <c r="AR1182" s="83"/>
    </row>
    <row r="1183" spans="1:44" x14ac:dyDescent="0.25">
      <c r="A1183" s="80"/>
      <c r="B1183" s="80"/>
      <c r="C1183" s="80"/>
      <c r="D1183" s="80"/>
      <c r="E1183" s="80"/>
      <c r="F1183" s="80"/>
      <c r="G1183" s="80"/>
      <c r="H1183" s="80"/>
      <c r="I1183" s="80"/>
      <c r="J1183" s="80"/>
      <c r="K1183" s="81"/>
      <c r="L1183" s="80"/>
      <c r="M1183" s="81"/>
      <c r="N1183" s="81"/>
      <c r="O1183" s="81"/>
      <c r="P1183" s="82"/>
      <c r="Q1183" s="82"/>
      <c r="R1183" s="82"/>
      <c r="S1183" s="81"/>
      <c r="T1183" s="81"/>
      <c r="U1183" s="80"/>
      <c r="V1183" s="80"/>
      <c r="W1183" s="83"/>
      <c r="X1183" s="83"/>
      <c r="Y1183" s="83"/>
      <c r="Z1183" s="83"/>
      <c r="AA1183" s="83"/>
      <c r="AB1183" s="51"/>
      <c r="AC1183" s="83"/>
      <c r="AD1183" s="83"/>
      <c r="AE1183" s="84"/>
      <c r="AF1183" s="83"/>
      <c r="AG1183" s="83"/>
      <c r="AH1183" s="84"/>
      <c r="AI1183" s="83"/>
      <c r="AJ1183" s="83"/>
      <c r="AK1183" s="84"/>
      <c r="AL1183" s="83"/>
      <c r="AM1183" s="83"/>
      <c r="AN1183" s="84"/>
      <c r="AO1183" s="83"/>
      <c r="AP1183" s="83"/>
      <c r="AQ1183" s="83"/>
      <c r="AR1183" s="83"/>
    </row>
    <row r="1184" spans="1:44" x14ac:dyDescent="0.25">
      <c r="A1184" s="80"/>
      <c r="B1184" s="80"/>
      <c r="C1184" s="80"/>
      <c r="D1184" s="80"/>
      <c r="E1184" s="80"/>
      <c r="F1184" s="80"/>
      <c r="G1184" s="80"/>
      <c r="H1184" s="80"/>
      <c r="I1184" s="80"/>
      <c r="J1184" s="80"/>
      <c r="K1184" s="81"/>
      <c r="L1184" s="80"/>
      <c r="M1184" s="81"/>
      <c r="N1184" s="81"/>
      <c r="O1184" s="81"/>
      <c r="P1184" s="82"/>
      <c r="Q1184" s="82"/>
      <c r="R1184" s="82"/>
      <c r="S1184" s="81"/>
      <c r="T1184" s="81"/>
      <c r="U1184" s="80"/>
      <c r="V1184" s="80"/>
      <c r="W1184" s="83"/>
      <c r="X1184" s="83"/>
      <c r="Y1184" s="83"/>
      <c r="Z1184" s="83"/>
      <c r="AA1184" s="83"/>
      <c r="AB1184" s="51"/>
      <c r="AC1184" s="83"/>
      <c r="AD1184" s="83"/>
      <c r="AE1184" s="84"/>
      <c r="AF1184" s="83"/>
      <c r="AG1184" s="83"/>
      <c r="AH1184" s="84"/>
      <c r="AI1184" s="83"/>
      <c r="AJ1184" s="83"/>
      <c r="AK1184" s="84"/>
      <c r="AL1184" s="83"/>
      <c r="AM1184" s="83"/>
      <c r="AN1184" s="84"/>
      <c r="AO1184" s="83"/>
      <c r="AP1184" s="83"/>
      <c r="AQ1184" s="83"/>
      <c r="AR1184" s="83"/>
    </row>
    <row r="1185" spans="1:44" x14ac:dyDescent="0.25">
      <c r="A1185" s="80"/>
      <c r="B1185" s="80"/>
      <c r="C1185" s="80"/>
      <c r="D1185" s="80"/>
      <c r="E1185" s="80"/>
      <c r="F1185" s="80"/>
      <c r="G1185" s="80"/>
      <c r="H1185" s="80"/>
      <c r="I1185" s="80"/>
      <c r="J1185" s="80"/>
      <c r="K1185" s="81"/>
      <c r="L1185" s="80"/>
      <c r="M1185" s="81"/>
      <c r="N1185" s="81"/>
      <c r="O1185" s="81"/>
      <c r="P1185" s="82"/>
      <c r="Q1185" s="82"/>
      <c r="R1185" s="82"/>
      <c r="S1185" s="81"/>
      <c r="T1185" s="81"/>
      <c r="U1185" s="80"/>
      <c r="V1185" s="80"/>
      <c r="W1185" s="83"/>
      <c r="X1185" s="83"/>
      <c r="Y1185" s="83"/>
      <c r="Z1185" s="83"/>
      <c r="AA1185" s="83"/>
      <c r="AB1185" s="51"/>
      <c r="AC1185" s="83"/>
      <c r="AD1185" s="83"/>
      <c r="AE1185" s="84"/>
      <c r="AF1185" s="83"/>
      <c r="AG1185" s="83"/>
      <c r="AH1185" s="84"/>
      <c r="AI1185" s="83"/>
      <c r="AJ1185" s="83"/>
      <c r="AK1185" s="84"/>
      <c r="AL1185" s="83"/>
      <c r="AM1185" s="83"/>
      <c r="AN1185" s="84"/>
      <c r="AO1185" s="83"/>
      <c r="AP1185" s="83"/>
      <c r="AQ1185" s="83"/>
      <c r="AR1185" s="83"/>
    </row>
    <row r="1186" spans="1:44" x14ac:dyDescent="0.25">
      <c r="A1186" s="80"/>
      <c r="B1186" s="80"/>
      <c r="C1186" s="80"/>
      <c r="D1186" s="80"/>
      <c r="E1186" s="80"/>
      <c r="F1186" s="80"/>
      <c r="G1186" s="80"/>
      <c r="H1186" s="80"/>
      <c r="I1186" s="80"/>
      <c r="J1186" s="80"/>
      <c r="K1186" s="81"/>
      <c r="L1186" s="80"/>
      <c r="M1186" s="81"/>
      <c r="N1186" s="81"/>
      <c r="O1186" s="81"/>
      <c r="P1186" s="82"/>
      <c r="Q1186" s="82"/>
      <c r="R1186" s="82"/>
      <c r="S1186" s="81"/>
      <c r="T1186" s="81"/>
      <c r="U1186" s="80"/>
      <c r="V1186" s="80"/>
      <c r="W1186" s="83"/>
      <c r="X1186" s="83"/>
      <c r="Y1186" s="83"/>
      <c r="Z1186" s="83"/>
      <c r="AA1186" s="83"/>
      <c r="AB1186" s="51"/>
      <c r="AC1186" s="83"/>
      <c r="AD1186" s="83"/>
      <c r="AE1186" s="84"/>
      <c r="AF1186" s="83"/>
      <c r="AG1186" s="83"/>
      <c r="AH1186" s="84"/>
      <c r="AI1186" s="83"/>
      <c r="AJ1186" s="83"/>
      <c r="AK1186" s="84"/>
      <c r="AL1186" s="83"/>
      <c r="AM1186" s="83"/>
      <c r="AN1186" s="84"/>
      <c r="AO1186" s="83"/>
      <c r="AP1186" s="83"/>
      <c r="AQ1186" s="83"/>
      <c r="AR1186" s="83"/>
    </row>
    <row r="1187" spans="1:44" x14ac:dyDescent="0.25">
      <c r="A1187" s="80"/>
      <c r="B1187" s="80"/>
      <c r="C1187" s="80"/>
      <c r="D1187" s="80"/>
      <c r="E1187" s="80"/>
      <c r="F1187" s="80"/>
      <c r="G1187" s="80"/>
      <c r="H1187" s="80"/>
      <c r="I1187" s="80"/>
      <c r="J1187" s="80"/>
      <c r="K1187" s="81"/>
      <c r="L1187" s="80"/>
      <c r="M1187" s="81"/>
      <c r="N1187" s="81"/>
      <c r="O1187" s="81"/>
      <c r="P1187" s="82"/>
      <c r="Q1187" s="82"/>
      <c r="R1187" s="82"/>
      <c r="S1187" s="81"/>
      <c r="T1187" s="81"/>
      <c r="U1187" s="80"/>
      <c r="V1187" s="80"/>
      <c r="W1187" s="83"/>
      <c r="X1187" s="83"/>
      <c r="Y1187" s="83"/>
      <c r="Z1187" s="83"/>
      <c r="AA1187" s="83"/>
      <c r="AB1187" s="51"/>
      <c r="AC1187" s="83"/>
      <c r="AD1187" s="83"/>
      <c r="AE1187" s="84"/>
      <c r="AF1187" s="83"/>
      <c r="AG1187" s="83"/>
      <c r="AH1187" s="84"/>
      <c r="AI1187" s="83"/>
      <c r="AJ1187" s="83"/>
      <c r="AK1187" s="84"/>
      <c r="AL1187" s="83"/>
      <c r="AM1187" s="83"/>
      <c r="AN1187" s="84"/>
      <c r="AO1187" s="83"/>
      <c r="AP1187" s="83"/>
      <c r="AQ1187" s="83"/>
      <c r="AR1187" s="83"/>
    </row>
    <row r="1188" spans="1:44" x14ac:dyDescent="0.25">
      <c r="A1188" s="80"/>
      <c r="B1188" s="80"/>
      <c r="C1188" s="80"/>
      <c r="D1188" s="80"/>
      <c r="E1188" s="80"/>
      <c r="F1188" s="80"/>
      <c r="G1188" s="80"/>
      <c r="H1188" s="80"/>
      <c r="I1188" s="80"/>
      <c r="J1188" s="80"/>
      <c r="K1188" s="81"/>
      <c r="L1188" s="80"/>
      <c r="M1188" s="81"/>
      <c r="N1188" s="81"/>
      <c r="O1188" s="81"/>
      <c r="P1188" s="82"/>
      <c r="Q1188" s="82"/>
      <c r="R1188" s="82"/>
      <c r="S1188" s="81"/>
      <c r="T1188" s="81"/>
      <c r="U1188" s="80"/>
      <c r="V1188" s="80"/>
      <c r="W1188" s="83"/>
      <c r="X1188" s="83"/>
      <c r="Y1188" s="83"/>
      <c r="Z1188" s="83"/>
      <c r="AA1188" s="83"/>
      <c r="AB1188" s="51"/>
      <c r="AC1188" s="83"/>
      <c r="AD1188" s="83"/>
      <c r="AE1188" s="84"/>
      <c r="AF1188" s="83"/>
      <c r="AG1188" s="83"/>
      <c r="AH1188" s="84"/>
      <c r="AI1188" s="83"/>
      <c r="AJ1188" s="83"/>
      <c r="AK1188" s="84"/>
      <c r="AL1188" s="83"/>
      <c r="AM1188" s="83"/>
      <c r="AN1188" s="84"/>
      <c r="AO1188" s="83"/>
      <c r="AP1188" s="83"/>
      <c r="AQ1188" s="83"/>
      <c r="AR1188" s="83"/>
    </row>
    <row r="1189" spans="1:44" x14ac:dyDescent="0.25">
      <c r="A1189" s="80"/>
      <c r="B1189" s="80"/>
      <c r="C1189" s="80"/>
      <c r="D1189" s="80"/>
      <c r="E1189" s="80"/>
      <c r="F1189" s="80"/>
      <c r="G1189" s="80"/>
      <c r="H1189" s="80"/>
      <c r="I1189" s="80"/>
      <c r="J1189" s="80"/>
      <c r="K1189" s="81"/>
      <c r="L1189" s="80"/>
      <c r="M1189" s="81"/>
      <c r="N1189" s="81"/>
      <c r="O1189" s="81"/>
      <c r="P1189" s="82"/>
      <c r="Q1189" s="82"/>
      <c r="R1189" s="82"/>
      <c r="S1189" s="81"/>
      <c r="T1189" s="81"/>
      <c r="U1189" s="80"/>
      <c r="V1189" s="80"/>
      <c r="W1189" s="83"/>
      <c r="X1189" s="83"/>
      <c r="Y1189" s="83"/>
      <c r="Z1189" s="83"/>
      <c r="AA1189" s="83"/>
      <c r="AB1189" s="51"/>
      <c r="AC1189" s="83"/>
      <c r="AD1189" s="83"/>
      <c r="AE1189" s="84"/>
      <c r="AF1189" s="83"/>
      <c r="AG1189" s="83"/>
      <c r="AH1189" s="84"/>
      <c r="AI1189" s="83"/>
      <c r="AJ1189" s="83"/>
      <c r="AK1189" s="84"/>
      <c r="AL1189" s="83"/>
      <c r="AM1189" s="83"/>
      <c r="AN1189" s="84"/>
      <c r="AO1189" s="83"/>
      <c r="AP1189" s="83"/>
      <c r="AQ1189" s="83"/>
      <c r="AR1189" s="83"/>
    </row>
    <row r="1190" spans="1:44" x14ac:dyDescent="0.25">
      <c r="A1190" s="80"/>
      <c r="B1190" s="80"/>
      <c r="C1190" s="80"/>
      <c r="D1190" s="80"/>
      <c r="E1190" s="80"/>
      <c r="F1190" s="80"/>
      <c r="G1190" s="80"/>
      <c r="H1190" s="80"/>
      <c r="I1190" s="80"/>
      <c r="J1190" s="80"/>
      <c r="K1190" s="81"/>
      <c r="L1190" s="80"/>
      <c r="M1190" s="81"/>
      <c r="N1190" s="81"/>
      <c r="O1190" s="81"/>
      <c r="P1190" s="82"/>
      <c r="Q1190" s="82"/>
      <c r="R1190" s="82"/>
      <c r="S1190" s="81"/>
      <c r="T1190" s="81"/>
      <c r="U1190" s="80"/>
      <c r="V1190" s="80"/>
      <c r="W1190" s="83"/>
      <c r="X1190" s="83"/>
      <c r="Y1190" s="83"/>
      <c r="Z1190" s="83"/>
      <c r="AA1190" s="83"/>
      <c r="AB1190" s="51"/>
      <c r="AC1190" s="83"/>
      <c r="AD1190" s="83"/>
      <c r="AE1190" s="84"/>
      <c r="AF1190" s="83"/>
      <c r="AG1190" s="83"/>
      <c r="AH1190" s="84"/>
      <c r="AI1190" s="83"/>
      <c r="AJ1190" s="83"/>
      <c r="AK1190" s="84"/>
      <c r="AL1190" s="83"/>
      <c r="AM1190" s="83"/>
      <c r="AN1190" s="84"/>
      <c r="AO1190" s="83"/>
      <c r="AP1190" s="83"/>
      <c r="AQ1190" s="83"/>
      <c r="AR1190" s="83"/>
    </row>
    <row r="1191" spans="1:44" x14ac:dyDescent="0.25">
      <c r="A1191" s="80"/>
      <c r="B1191" s="80"/>
      <c r="C1191" s="80"/>
      <c r="D1191" s="80"/>
      <c r="E1191" s="80"/>
      <c r="F1191" s="80"/>
      <c r="G1191" s="80"/>
      <c r="H1191" s="80"/>
      <c r="I1191" s="80"/>
      <c r="J1191" s="80"/>
      <c r="K1191" s="81"/>
      <c r="L1191" s="80"/>
      <c r="M1191" s="81"/>
      <c r="N1191" s="81"/>
      <c r="O1191" s="81"/>
      <c r="P1191" s="82"/>
      <c r="Q1191" s="82"/>
      <c r="R1191" s="82"/>
      <c r="S1191" s="81"/>
      <c r="T1191" s="81"/>
      <c r="U1191" s="80"/>
      <c r="V1191" s="80"/>
      <c r="W1191" s="83"/>
      <c r="X1191" s="83"/>
      <c r="Y1191" s="83"/>
      <c r="Z1191" s="83"/>
      <c r="AA1191" s="83"/>
      <c r="AB1191" s="51"/>
      <c r="AC1191" s="83"/>
      <c r="AD1191" s="83"/>
      <c r="AE1191" s="84"/>
      <c r="AF1191" s="83"/>
      <c r="AG1191" s="83"/>
      <c r="AH1191" s="84"/>
      <c r="AI1191" s="83"/>
      <c r="AJ1191" s="83"/>
      <c r="AK1191" s="84"/>
      <c r="AL1191" s="83"/>
      <c r="AM1191" s="83"/>
      <c r="AN1191" s="84"/>
      <c r="AO1191" s="83"/>
      <c r="AP1191" s="83"/>
      <c r="AQ1191" s="83"/>
      <c r="AR1191" s="83"/>
    </row>
    <row r="1192" spans="1:44" x14ac:dyDescent="0.25">
      <c r="A1192" s="80"/>
      <c r="B1192" s="80"/>
      <c r="C1192" s="80"/>
      <c r="D1192" s="80"/>
      <c r="E1192" s="80"/>
      <c r="F1192" s="80"/>
      <c r="G1192" s="80"/>
      <c r="H1192" s="80"/>
      <c r="I1192" s="80"/>
      <c r="J1192" s="80"/>
      <c r="K1192" s="81"/>
      <c r="L1192" s="80"/>
      <c r="M1192" s="81"/>
      <c r="N1192" s="81"/>
      <c r="O1192" s="81"/>
      <c r="P1192" s="82"/>
      <c r="Q1192" s="82"/>
      <c r="R1192" s="82"/>
      <c r="S1192" s="81"/>
      <c r="T1192" s="81"/>
      <c r="U1192" s="80"/>
      <c r="V1192" s="80"/>
      <c r="W1192" s="83"/>
      <c r="X1192" s="83"/>
      <c r="Y1192" s="83"/>
      <c r="Z1192" s="83"/>
      <c r="AA1192" s="83"/>
      <c r="AB1192" s="51"/>
      <c r="AC1192" s="83"/>
      <c r="AD1192" s="83"/>
      <c r="AE1192" s="84"/>
      <c r="AF1192" s="83"/>
      <c r="AG1192" s="83"/>
      <c r="AH1192" s="84"/>
      <c r="AI1192" s="83"/>
      <c r="AJ1192" s="83"/>
      <c r="AK1192" s="84"/>
      <c r="AL1192" s="83"/>
      <c r="AM1192" s="83"/>
      <c r="AN1192" s="84"/>
      <c r="AO1192" s="83"/>
      <c r="AP1192" s="83"/>
      <c r="AQ1192" s="83"/>
      <c r="AR1192" s="83"/>
    </row>
    <row r="1193" spans="1:44" x14ac:dyDescent="0.25">
      <c r="A1193" s="80"/>
      <c r="B1193" s="80"/>
      <c r="C1193" s="80"/>
      <c r="D1193" s="80"/>
      <c r="E1193" s="80"/>
      <c r="F1193" s="80"/>
      <c r="G1193" s="80"/>
      <c r="H1193" s="80"/>
      <c r="I1193" s="80"/>
      <c r="J1193" s="80"/>
      <c r="K1193" s="81"/>
      <c r="L1193" s="80"/>
      <c r="M1193" s="81"/>
      <c r="N1193" s="81"/>
      <c r="O1193" s="81"/>
      <c r="P1193" s="82"/>
      <c r="Q1193" s="82"/>
      <c r="R1193" s="82"/>
      <c r="S1193" s="81"/>
      <c r="T1193" s="81"/>
      <c r="U1193" s="80"/>
      <c r="V1193" s="80"/>
      <c r="W1193" s="83"/>
      <c r="X1193" s="83"/>
      <c r="Y1193" s="83"/>
      <c r="Z1193" s="83"/>
      <c r="AA1193" s="83"/>
      <c r="AB1193" s="51"/>
      <c r="AC1193" s="83"/>
      <c r="AD1193" s="83"/>
      <c r="AE1193" s="84"/>
      <c r="AF1193" s="83"/>
      <c r="AG1193" s="83"/>
      <c r="AH1193" s="84"/>
      <c r="AI1193" s="83"/>
      <c r="AJ1193" s="83"/>
      <c r="AK1193" s="84"/>
      <c r="AL1193" s="83"/>
      <c r="AM1193" s="83"/>
      <c r="AN1193" s="84"/>
      <c r="AO1193" s="83"/>
      <c r="AP1193" s="83"/>
      <c r="AQ1193" s="83"/>
      <c r="AR1193" s="83"/>
    </row>
    <row r="1194" spans="1:44" x14ac:dyDescent="0.25">
      <c r="A1194" s="80"/>
      <c r="B1194" s="80"/>
      <c r="C1194" s="80"/>
      <c r="D1194" s="80"/>
      <c r="E1194" s="80"/>
      <c r="F1194" s="80"/>
      <c r="G1194" s="80"/>
      <c r="H1194" s="80"/>
      <c r="I1194" s="80"/>
      <c r="J1194" s="80"/>
      <c r="K1194" s="81"/>
      <c r="L1194" s="80"/>
      <c r="M1194" s="81"/>
      <c r="N1194" s="81"/>
      <c r="O1194" s="81"/>
      <c r="P1194" s="82"/>
      <c r="Q1194" s="82"/>
      <c r="R1194" s="82"/>
      <c r="S1194" s="81"/>
      <c r="T1194" s="81"/>
      <c r="U1194" s="80"/>
      <c r="V1194" s="80"/>
      <c r="W1194" s="83"/>
      <c r="X1194" s="83"/>
      <c r="Y1194" s="83"/>
      <c r="Z1194" s="83"/>
      <c r="AA1194" s="83"/>
      <c r="AB1194" s="51"/>
      <c r="AC1194" s="83"/>
      <c r="AD1194" s="83"/>
      <c r="AE1194" s="84"/>
      <c r="AF1194" s="83"/>
      <c r="AG1194" s="83"/>
      <c r="AH1194" s="84"/>
      <c r="AI1194" s="83"/>
      <c r="AJ1194" s="83"/>
      <c r="AK1194" s="84"/>
      <c r="AL1194" s="83"/>
      <c r="AM1194" s="83"/>
      <c r="AN1194" s="84"/>
      <c r="AO1194" s="83"/>
      <c r="AP1194" s="83"/>
      <c r="AQ1194" s="83"/>
      <c r="AR1194" s="83"/>
    </row>
    <row r="1195" spans="1:44" x14ac:dyDescent="0.25">
      <c r="A1195" s="80"/>
      <c r="B1195" s="80"/>
      <c r="C1195" s="80"/>
      <c r="D1195" s="80"/>
      <c r="E1195" s="80"/>
      <c r="F1195" s="80"/>
      <c r="G1195" s="80"/>
      <c r="H1195" s="80"/>
      <c r="I1195" s="80"/>
      <c r="J1195" s="80"/>
      <c r="K1195" s="81"/>
      <c r="L1195" s="80"/>
      <c r="M1195" s="81"/>
      <c r="N1195" s="81"/>
      <c r="O1195" s="81"/>
      <c r="P1195" s="82"/>
      <c r="Q1195" s="82"/>
      <c r="R1195" s="82"/>
      <c r="S1195" s="81"/>
      <c r="T1195" s="81"/>
      <c r="U1195" s="80"/>
      <c r="V1195" s="80"/>
      <c r="W1195" s="83"/>
      <c r="X1195" s="83"/>
      <c r="Y1195" s="83"/>
      <c r="Z1195" s="83"/>
      <c r="AA1195" s="83"/>
      <c r="AB1195" s="51"/>
      <c r="AC1195" s="83"/>
      <c r="AD1195" s="83"/>
      <c r="AE1195" s="84"/>
      <c r="AF1195" s="83"/>
      <c r="AG1195" s="83"/>
      <c r="AH1195" s="84"/>
      <c r="AI1195" s="83"/>
      <c r="AJ1195" s="83"/>
      <c r="AK1195" s="84"/>
      <c r="AL1195" s="83"/>
      <c r="AM1195" s="83"/>
      <c r="AN1195" s="84"/>
      <c r="AO1195" s="83"/>
      <c r="AP1195" s="83"/>
      <c r="AQ1195" s="83"/>
      <c r="AR1195" s="83"/>
    </row>
    <row r="1196" spans="1:44" x14ac:dyDescent="0.25">
      <c r="A1196" s="80"/>
      <c r="B1196" s="80"/>
      <c r="C1196" s="80"/>
      <c r="D1196" s="80"/>
      <c r="E1196" s="80"/>
      <c r="F1196" s="80"/>
      <c r="G1196" s="80"/>
      <c r="H1196" s="80"/>
      <c r="I1196" s="80"/>
      <c r="J1196" s="80"/>
      <c r="K1196" s="81"/>
      <c r="L1196" s="80"/>
      <c r="M1196" s="81"/>
      <c r="N1196" s="81"/>
      <c r="O1196" s="81"/>
      <c r="P1196" s="82"/>
      <c r="Q1196" s="82"/>
      <c r="R1196" s="82"/>
      <c r="S1196" s="81"/>
      <c r="T1196" s="81"/>
      <c r="U1196" s="80"/>
      <c r="V1196" s="80"/>
      <c r="W1196" s="83"/>
      <c r="X1196" s="83"/>
      <c r="Y1196" s="83"/>
      <c r="Z1196" s="83"/>
      <c r="AA1196" s="83"/>
      <c r="AB1196" s="51"/>
      <c r="AC1196" s="83"/>
      <c r="AD1196" s="83"/>
      <c r="AE1196" s="84"/>
      <c r="AF1196" s="83"/>
      <c r="AG1196" s="83"/>
      <c r="AH1196" s="84"/>
      <c r="AI1196" s="83"/>
      <c r="AJ1196" s="83"/>
      <c r="AK1196" s="84"/>
      <c r="AL1196" s="83"/>
      <c r="AM1196" s="83"/>
      <c r="AN1196" s="84"/>
      <c r="AO1196" s="83"/>
      <c r="AP1196" s="83"/>
      <c r="AQ1196" s="83"/>
      <c r="AR1196" s="83"/>
    </row>
    <row r="1197" spans="1:44" x14ac:dyDescent="0.25">
      <c r="A1197" s="80"/>
      <c r="B1197" s="80"/>
      <c r="C1197" s="80"/>
      <c r="D1197" s="80"/>
      <c r="E1197" s="80"/>
      <c r="F1197" s="80"/>
      <c r="G1197" s="80"/>
      <c r="H1197" s="80"/>
      <c r="I1197" s="80"/>
      <c r="J1197" s="80"/>
      <c r="K1197" s="81"/>
      <c r="L1197" s="80"/>
      <c r="M1197" s="81"/>
      <c r="N1197" s="81"/>
      <c r="O1197" s="81"/>
      <c r="P1197" s="82"/>
      <c r="Q1197" s="82"/>
      <c r="R1197" s="82"/>
      <c r="S1197" s="81"/>
      <c r="T1197" s="81"/>
      <c r="U1197" s="80"/>
      <c r="V1197" s="80"/>
      <c r="W1197" s="83"/>
      <c r="X1197" s="83"/>
      <c r="Y1197" s="83"/>
      <c r="Z1197" s="83"/>
      <c r="AA1197" s="83"/>
      <c r="AB1197" s="51"/>
      <c r="AC1197" s="83"/>
      <c r="AD1197" s="83"/>
      <c r="AE1197" s="84"/>
      <c r="AF1197" s="83"/>
      <c r="AG1197" s="83"/>
      <c r="AH1197" s="84"/>
      <c r="AI1197" s="83"/>
      <c r="AJ1197" s="83"/>
      <c r="AK1197" s="84"/>
      <c r="AL1197" s="83"/>
      <c r="AM1197" s="83"/>
      <c r="AN1197" s="84"/>
      <c r="AO1197" s="83"/>
      <c r="AP1197" s="83"/>
      <c r="AQ1197" s="83"/>
      <c r="AR1197" s="83"/>
    </row>
    <row r="1198" spans="1:44" x14ac:dyDescent="0.25">
      <c r="A1198" s="80"/>
      <c r="B1198" s="80"/>
      <c r="C1198" s="80"/>
      <c r="D1198" s="80"/>
      <c r="E1198" s="80"/>
      <c r="F1198" s="80"/>
      <c r="G1198" s="80"/>
      <c r="H1198" s="80"/>
      <c r="I1198" s="80"/>
      <c r="J1198" s="80"/>
      <c r="K1198" s="81"/>
      <c r="L1198" s="80"/>
      <c r="M1198" s="81"/>
      <c r="N1198" s="81"/>
      <c r="O1198" s="81"/>
      <c r="P1198" s="82"/>
      <c r="Q1198" s="82"/>
      <c r="R1198" s="82"/>
      <c r="S1198" s="81"/>
      <c r="T1198" s="81"/>
      <c r="U1198" s="80"/>
      <c r="V1198" s="80"/>
      <c r="W1198" s="83"/>
      <c r="X1198" s="83"/>
      <c r="Y1198" s="83"/>
      <c r="Z1198" s="83"/>
      <c r="AA1198" s="83"/>
      <c r="AB1198" s="51"/>
      <c r="AC1198" s="83"/>
      <c r="AD1198" s="83"/>
      <c r="AE1198" s="84"/>
      <c r="AF1198" s="83"/>
      <c r="AG1198" s="83"/>
      <c r="AH1198" s="84"/>
      <c r="AI1198" s="83"/>
      <c r="AJ1198" s="83"/>
      <c r="AK1198" s="84"/>
      <c r="AL1198" s="83"/>
      <c r="AM1198" s="83"/>
      <c r="AN1198" s="84"/>
      <c r="AO1198" s="83"/>
      <c r="AP1198" s="83"/>
      <c r="AQ1198" s="83"/>
      <c r="AR1198" s="83"/>
    </row>
    <row r="1199" spans="1:44" x14ac:dyDescent="0.25">
      <c r="A1199" s="80"/>
      <c r="B1199" s="80"/>
      <c r="C1199" s="80"/>
      <c r="D1199" s="80"/>
      <c r="E1199" s="80"/>
      <c r="F1199" s="80"/>
      <c r="G1199" s="80"/>
      <c r="H1199" s="80"/>
      <c r="I1199" s="80"/>
      <c r="J1199" s="80"/>
      <c r="K1199" s="81"/>
      <c r="L1199" s="80"/>
      <c r="M1199" s="81"/>
      <c r="N1199" s="81"/>
      <c r="O1199" s="81"/>
      <c r="P1199" s="82"/>
      <c r="Q1199" s="82"/>
      <c r="R1199" s="82"/>
      <c r="S1199" s="81"/>
      <c r="T1199" s="81"/>
      <c r="U1199" s="80"/>
      <c r="V1199" s="80"/>
      <c r="W1199" s="83"/>
      <c r="X1199" s="83"/>
      <c r="Y1199" s="83"/>
      <c r="Z1199" s="83"/>
      <c r="AA1199" s="83"/>
      <c r="AB1199" s="51"/>
      <c r="AC1199" s="83"/>
      <c r="AD1199" s="83"/>
      <c r="AE1199" s="84"/>
      <c r="AF1199" s="83"/>
      <c r="AG1199" s="83"/>
      <c r="AH1199" s="84"/>
      <c r="AI1199" s="83"/>
      <c r="AJ1199" s="83"/>
      <c r="AK1199" s="84"/>
      <c r="AL1199" s="83"/>
      <c r="AM1199" s="83"/>
      <c r="AN1199" s="84"/>
      <c r="AO1199" s="83"/>
      <c r="AP1199" s="83"/>
      <c r="AQ1199" s="83"/>
      <c r="AR1199" s="83"/>
    </row>
    <row r="1200" spans="1:44" x14ac:dyDescent="0.25">
      <c r="A1200" s="80"/>
      <c r="B1200" s="80"/>
      <c r="C1200" s="80"/>
      <c r="D1200" s="80"/>
      <c r="E1200" s="80"/>
      <c r="F1200" s="80"/>
      <c r="G1200" s="80"/>
      <c r="H1200" s="80"/>
      <c r="I1200" s="80"/>
      <c r="J1200" s="80"/>
      <c r="K1200" s="81"/>
      <c r="L1200" s="80"/>
      <c r="M1200" s="81"/>
      <c r="N1200" s="81"/>
      <c r="O1200" s="81"/>
      <c r="P1200" s="82"/>
      <c r="Q1200" s="82"/>
      <c r="R1200" s="82"/>
      <c r="S1200" s="81"/>
      <c r="T1200" s="81"/>
      <c r="U1200" s="80"/>
      <c r="V1200" s="80"/>
      <c r="W1200" s="83"/>
      <c r="X1200" s="83"/>
      <c r="Y1200" s="83"/>
      <c r="Z1200" s="83"/>
      <c r="AA1200" s="83"/>
      <c r="AB1200" s="51"/>
      <c r="AC1200" s="83"/>
      <c r="AD1200" s="83"/>
      <c r="AE1200" s="84"/>
      <c r="AF1200" s="83"/>
      <c r="AG1200" s="83"/>
      <c r="AH1200" s="84"/>
      <c r="AI1200" s="83"/>
      <c r="AJ1200" s="83"/>
      <c r="AK1200" s="84"/>
      <c r="AL1200" s="83"/>
      <c r="AM1200" s="83"/>
      <c r="AN1200" s="84"/>
      <c r="AO1200" s="83"/>
      <c r="AP1200" s="83"/>
      <c r="AQ1200" s="83"/>
      <c r="AR1200" s="83"/>
    </row>
    <row r="1201" spans="1:44" x14ac:dyDescent="0.25">
      <c r="A1201" s="80"/>
      <c r="B1201" s="80"/>
      <c r="C1201" s="80"/>
      <c r="D1201" s="80"/>
      <c r="E1201" s="80"/>
      <c r="F1201" s="80"/>
      <c r="G1201" s="80"/>
      <c r="H1201" s="80"/>
      <c r="I1201" s="80"/>
      <c r="J1201" s="80"/>
      <c r="K1201" s="81"/>
      <c r="L1201" s="80"/>
      <c r="M1201" s="81"/>
      <c r="N1201" s="81"/>
      <c r="O1201" s="81"/>
      <c r="P1201" s="82"/>
      <c r="Q1201" s="82"/>
      <c r="R1201" s="82"/>
      <c r="S1201" s="81"/>
      <c r="T1201" s="81"/>
      <c r="U1201" s="80"/>
      <c r="V1201" s="80"/>
      <c r="W1201" s="83"/>
      <c r="X1201" s="83"/>
      <c r="Y1201" s="83"/>
      <c r="Z1201" s="83"/>
      <c r="AA1201" s="83"/>
      <c r="AB1201" s="51"/>
      <c r="AC1201" s="83"/>
      <c r="AD1201" s="83"/>
      <c r="AE1201" s="84"/>
      <c r="AF1201" s="83"/>
      <c r="AG1201" s="83"/>
      <c r="AH1201" s="84"/>
      <c r="AI1201" s="83"/>
      <c r="AJ1201" s="83"/>
      <c r="AK1201" s="84"/>
      <c r="AL1201" s="83"/>
      <c r="AM1201" s="83"/>
      <c r="AN1201" s="84"/>
      <c r="AO1201" s="83"/>
      <c r="AP1201" s="83"/>
      <c r="AQ1201" s="83"/>
      <c r="AR1201" s="83"/>
    </row>
    <row r="1202" spans="1:44" x14ac:dyDescent="0.25">
      <c r="A1202" s="80"/>
      <c r="B1202" s="80"/>
      <c r="C1202" s="80"/>
      <c r="D1202" s="80"/>
      <c r="E1202" s="80"/>
      <c r="F1202" s="80"/>
      <c r="G1202" s="80"/>
      <c r="H1202" s="80"/>
      <c r="I1202" s="80"/>
      <c r="J1202" s="80"/>
      <c r="K1202" s="81"/>
      <c r="L1202" s="80"/>
      <c r="M1202" s="81"/>
      <c r="N1202" s="81"/>
      <c r="O1202" s="81"/>
      <c r="P1202" s="82"/>
      <c r="Q1202" s="82"/>
      <c r="R1202" s="82"/>
      <c r="S1202" s="81"/>
      <c r="T1202" s="81"/>
      <c r="U1202" s="80"/>
      <c r="V1202" s="80"/>
      <c r="W1202" s="83"/>
      <c r="X1202" s="83"/>
      <c r="Y1202" s="83"/>
      <c r="Z1202" s="83"/>
      <c r="AA1202" s="83"/>
      <c r="AB1202" s="51"/>
      <c r="AC1202" s="83"/>
      <c r="AD1202" s="83"/>
      <c r="AE1202" s="84"/>
      <c r="AF1202" s="83"/>
      <c r="AG1202" s="83"/>
      <c r="AH1202" s="84"/>
      <c r="AI1202" s="83"/>
      <c r="AJ1202" s="83"/>
      <c r="AK1202" s="84"/>
      <c r="AL1202" s="83"/>
      <c r="AM1202" s="83"/>
      <c r="AN1202" s="84"/>
      <c r="AO1202" s="83"/>
      <c r="AP1202" s="83"/>
      <c r="AQ1202" s="83"/>
      <c r="AR1202" s="83"/>
    </row>
    <row r="1203" spans="1:44" x14ac:dyDescent="0.25">
      <c r="A1203" s="80"/>
      <c r="B1203" s="80"/>
      <c r="C1203" s="80"/>
      <c r="D1203" s="80"/>
      <c r="E1203" s="80"/>
      <c r="F1203" s="80"/>
      <c r="G1203" s="80"/>
      <c r="H1203" s="80"/>
      <c r="I1203" s="80"/>
      <c r="J1203" s="80"/>
      <c r="K1203" s="81"/>
      <c r="L1203" s="80"/>
      <c r="M1203" s="81"/>
      <c r="N1203" s="81"/>
      <c r="O1203" s="81"/>
      <c r="P1203" s="82"/>
      <c r="Q1203" s="82"/>
      <c r="R1203" s="82"/>
      <c r="S1203" s="81"/>
      <c r="T1203" s="81"/>
      <c r="U1203" s="80"/>
      <c r="V1203" s="80"/>
      <c r="W1203" s="83"/>
      <c r="X1203" s="83"/>
      <c r="Y1203" s="83"/>
      <c r="Z1203" s="83"/>
      <c r="AA1203" s="83"/>
      <c r="AB1203" s="51"/>
      <c r="AC1203" s="83"/>
      <c r="AD1203" s="83"/>
      <c r="AE1203" s="84"/>
      <c r="AF1203" s="83"/>
      <c r="AG1203" s="83"/>
      <c r="AH1203" s="84"/>
      <c r="AI1203" s="83"/>
      <c r="AJ1203" s="83"/>
      <c r="AK1203" s="84"/>
      <c r="AL1203" s="83"/>
      <c r="AM1203" s="83"/>
      <c r="AN1203" s="84"/>
      <c r="AO1203" s="83"/>
      <c r="AP1203" s="83"/>
      <c r="AQ1203" s="83"/>
      <c r="AR1203" s="83"/>
    </row>
    <row r="1204" spans="1:44" x14ac:dyDescent="0.25">
      <c r="A1204" s="80"/>
      <c r="B1204" s="80"/>
      <c r="C1204" s="80"/>
      <c r="D1204" s="80"/>
      <c r="E1204" s="80"/>
      <c r="F1204" s="80"/>
      <c r="G1204" s="80"/>
      <c r="H1204" s="80"/>
      <c r="I1204" s="80"/>
      <c r="J1204" s="80"/>
      <c r="K1204" s="81"/>
      <c r="L1204" s="80"/>
      <c r="M1204" s="81"/>
      <c r="N1204" s="81"/>
      <c r="O1204" s="81"/>
      <c r="P1204" s="82"/>
      <c r="Q1204" s="82"/>
      <c r="R1204" s="82"/>
      <c r="S1204" s="81"/>
      <c r="T1204" s="81"/>
      <c r="U1204" s="80"/>
      <c r="V1204" s="80"/>
      <c r="W1204" s="83"/>
      <c r="X1204" s="83"/>
      <c r="Y1204" s="83"/>
      <c r="Z1204" s="83"/>
      <c r="AA1204" s="83"/>
      <c r="AB1204" s="51"/>
      <c r="AC1204" s="83"/>
      <c r="AD1204" s="83"/>
      <c r="AE1204" s="84"/>
      <c r="AF1204" s="83"/>
      <c r="AG1204" s="83"/>
      <c r="AH1204" s="84"/>
      <c r="AI1204" s="83"/>
      <c r="AJ1204" s="83"/>
      <c r="AK1204" s="84"/>
      <c r="AL1204" s="83"/>
      <c r="AM1204" s="83"/>
      <c r="AN1204" s="84"/>
      <c r="AO1204" s="83"/>
      <c r="AP1204" s="83"/>
      <c r="AQ1204" s="83"/>
      <c r="AR1204" s="83"/>
    </row>
    <row r="1205" spans="1:44" x14ac:dyDescent="0.25">
      <c r="A1205" s="80"/>
      <c r="B1205" s="80"/>
      <c r="C1205" s="80"/>
      <c r="D1205" s="80"/>
      <c r="E1205" s="80"/>
      <c r="F1205" s="80"/>
      <c r="G1205" s="80"/>
      <c r="H1205" s="80"/>
      <c r="I1205" s="80"/>
      <c r="J1205" s="80"/>
      <c r="K1205" s="81"/>
      <c r="L1205" s="80"/>
      <c r="M1205" s="81"/>
      <c r="N1205" s="81"/>
      <c r="O1205" s="81"/>
      <c r="P1205" s="82"/>
      <c r="Q1205" s="82"/>
      <c r="R1205" s="82"/>
      <c r="S1205" s="81"/>
      <c r="T1205" s="81"/>
      <c r="U1205" s="80"/>
      <c r="V1205" s="80"/>
      <c r="W1205" s="83"/>
      <c r="X1205" s="83"/>
      <c r="Y1205" s="83"/>
      <c r="Z1205" s="83"/>
      <c r="AA1205" s="83"/>
      <c r="AB1205" s="51"/>
      <c r="AC1205" s="83"/>
      <c r="AD1205" s="83"/>
      <c r="AE1205" s="84"/>
      <c r="AF1205" s="83"/>
      <c r="AG1205" s="83"/>
      <c r="AH1205" s="84"/>
      <c r="AI1205" s="83"/>
      <c r="AJ1205" s="83"/>
      <c r="AK1205" s="84"/>
      <c r="AL1205" s="83"/>
      <c r="AM1205" s="83"/>
      <c r="AN1205" s="84"/>
      <c r="AO1205" s="83"/>
      <c r="AP1205" s="83"/>
      <c r="AQ1205" s="83"/>
      <c r="AR1205" s="83"/>
    </row>
    <row r="1206" spans="1:44" x14ac:dyDescent="0.25">
      <c r="A1206" s="80"/>
      <c r="B1206" s="80"/>
      <c r="C1206" s="80"/>
      <c r="D1206" s="80"/>
      <c r="E1206" s="80"/>
      <c r="F1206" s="80"/>
      <c r="G1206" s="80"/>
      <c r="H1206" s="80"/>
      <c r="I1206" s="80"/>
      <c r="J1206" s="80"/>
      <c r="K1206" s="81"/>
      <c r="L1206" s="80"/>
      <c r="M1206" s="81"/>
      <c r="N1206" s="81"/>
      <c r="O1206" s="81"/>
      <c r="P1206" s="82"/>
      <c r="Q1206" s="82"/>
      <c r="R1206" s="82"/>
      <c r="S1206" s="81"/>
      <c r="T1206" s="81"/>
      <c r="U1206" s="80"/>
      <c r="V1206" s="80"/>
      <c r="W1206" s="83"/>
      <c r="X1206" s="83"/>
      <c r="Y1206" s="83"/>
      <c r="Z1206" s="83"/>
      <c r="AA1206" s="83"/>
      <c r="AB1206" s="51"/>
      <c r="AC1206" s="83"/>
      <c r="AD1206" s="83"/>
      <c r="AE1206" s="84"/>
      <c r="AF1206" s="83"/>
      <c r="AG1206" s="83"/>
      <c r="AH1206" s="84"/>
      <c r="AI1206" s="83"/>
      <c r="AJ1206" s="83"/>
      <c r="AK1206" s="84"/>
      <c r="AL1206" s="83"/>
      <c r="AM1206" s="83"/>
      <c r="AN1206" s="84"/>
      <c r="AO1206" s="83"/>
      <c r="AP1206" s="83"/>
      <c r="AQ1206" s="83"/>
      <c r="AR1206" s="83"/>
    </row>
    <row r="1207" spans="1:44" x14ac:dyDescent="0.25">
      <c r="A1207" s="80"/>
      <c r="B1207" s="80"/>
      <c r="C1207" s="80"/>
      <c r="D1207" s="80"/>
      <c r="E1207" s="80"/>
      <c r="F1207" s="80"/>
      <c r="G1207" s="80"/>
      <c r="H1207" s="80"/>
      <c r="I1207" s="80"/>
      <c r="J1207" s="80"/>
      <c r="K1207" s="81"/>
      <c r="L1207" s="80"/>
      <c r="M1207" s="81"/>
      <c r="N1207" s="81"/>
      <c r="O1207" s="81"/>
      <c r="P1207" s="82"/>
      <c r="Q1207" s="82"/>
      <c r="R1207" s="82"/>
      <c r="S1207" s="81"/>
      <c r="T1207" s="81"/>
      <c r="U1207" s="80"/>
      <c r="V1207" s="80"/>
      <c r="W1207" s="83"/>
      <c r="X1207" s="83"/>
      <c r="Y1207" s="83"/>
      <c r="Z1207" s="83"/>
      <c r="AA1207" s="83"/>
      <c r="AB1207" s="51"/>
      <c r="AC1207" s="83"/>
      <c r="AD1207" s="83"/>
      <c r="AE1207" s="84"/>
      <c r="AF1207" s="83"/>
      <c r="AG1207" s="83"/>
      <c r="AH1207" s="84"/>
      <c r="AI1207" s="83"/>
      <c r="AJ1207" s="83"/>
      <c r="AK1207" s="84"/>
      <c r="AL1207" s="83"/>
      <c r="AM1207" s="83"/>
      <c r="AN1207" s="84"/>
      <c r="AO1207" s="83"/>
      <c r="AP1207" s="83"/>
      <c r="AQ1207" s="83"/>
      <c r="AR1207" s="83"/>
    </row>
    <row r="1208" spans="1:44" x14ac:dyDescent="0.25">
      <c r="A1208" s="80"/>
      <c r="B1208" s="80"/>
      <c r="C1208" s="80"/>
      <c r="D1208" s="80"/>
      <c r="E1208" s="80"/>
      <c r="F1208" s="80"/>
      <c r="G1208" s="80"/>
      <c r="H1208" s="80"/>
      <c r="I1208" s="80"/>
      <c r="J1208" s="80"/>
      <c r="K1208" s="81"/>
      <c r="L1208" s="80"/>
      <c r="M1208" s="81"/>
      <c r="N1208" s="81"/>
      <c r="O1208" s="81"/>
      <c r="P1208" s="82"/>
      <c r="Q1208" s="82"/>
      <c r="R1208" s="82"/>
      <c r="S1208" s="81"/>
      <c r="T1208" s="81"/>
      <c r="U1208" s="80"/>
      <c r="V1208" s="80"/>
      <c r="W1208" s="83"/>
      <c r="X1208" s="83"/>
      <c r="Y1208" s="83"/>
      <c r="Z1208" s="83"/>
      <c r="AA1208" s="83"/>
      <c r="AB1208" s="51"/>
      <c r="AC1208" s="83"/>
      <c r="AD1208" s="83"/>
      <c r="AE1208" s="84"/>
      <c r="AF1208" s="83"/>
      <c r="AG1208" s="83"/>
      <c r="AH1208" s="84"/>
      <c r="AI1208" s="83"/>
      <c r="AJ1208" s="83"/>
      <c r="AK1208" s="84"/>
      <c r="AL1208" s="83"/>
      <c r="AM1208" s="83"/>
      <c r="AN1208" s="84"/>
      <c r="AO1208" s="83"/>
      <c r="AP1208" s="83"/>
      <c r="AQ1208" s="83"/>
      <c r="AR1208" s="83"/>
    </row>
    <row r="1209" spans="1:44" x14ac:dyDescent="0.25">
      <c r="A1209" s="80"/>
      <c r="B1209" s="80"/>
      <c r="C1209" s="80"/>
      <c r="D1209" s="80"/>
      <c r="E1209" s="80"/>
      <c r="F1209" s="80"/>
      <c r="G1209" s="80"/>
      <c r="H1209" s="80"/>
      <c r="I1209" s="80"/>
      <c r="J1209" s="80"/>
      <c r="K1209" s="81"/>
      <c r="L1209" s="80"/>
      <c r="M1209" s="81"/>
      <c r="N1209" s="81"/>
      <c r="O1209" s="81"/>
      <c r="P1209" s="82"/>
      <c r="Q1209" s="82"/>
      <c r="R1209" s="82"/>
      <c r="S1209" s="81"/>
      <c r="T1209" s="81"/>
      <c r="U1209" s="80"/>
      <c r="V1209" s="80"/>
      <c r="W1209" s="83"/>
      <c r="X1209" s="83"/>
      <c r="Y1209" s="83"/>
      <c r="Z1209" s="83"/>
      <c r="AA1209" s="83"/>
      <c r="AB1209" s="51"/>
      <c r="AC1209" s="83"/>
      <c r="AD1209" s="83"/>
      <c r="AE1209" s="84"/>
      <c r="AF1209" s="83"/>
      <c r="AG1209" s="83"/>
      <c r="AH1209" s="84"/>
      <c r="AI1209" s="83"/>
      <c r="AJ1209" s="83"/>
      <c r="AK1209" s="84"/>
      <c r="AL1209" s="83"/>
      <c r="AM1209" s="83"/>
      <c r="AN1209" s="84"/>
      <c r="AO1209" s="83"/>
      <c r="AP1209" s="83"/>
      <c r="AQ1209" s="83"/>
      <c r="AR1209" s="83"/>
    </row>
    <row r="1210" spans="1:44" x14ac:dyDescent="0.25">
      <c r="A1210" s="80"/>
      <c r="B1210" s="80"/>
      <c r="C1210" s="80"/>
      <c r="D1210" s="80"/>
      <c r="E1210" s="80"/>
      <c r="F1210" s="80"/>
      <c r="G1210" s="80"/>
      <c r="H1210" s="80"/>
      <c r="I1210" s="80"/>
      <c r="J1210" s="80"/>
      <c r="K1210" s="81"/>
      <c r="L1210" s="80"/>
      <c r="M1210" s="81"/>
      <c r="N1210" s="81"/>
      <c r="O1210" s="81"/>
      <c r="P1210" s="82"/>
      <c r="Q1210" s="82"/>
      <c r="R1210" s="82"/>
      <c r="S1210" s="81"/>
      <c r="T1210" s="81"/>
      <c r="U1210" s="80"/>
      <c r="V1210" s="80"/>
      <c r="W1210" s="83"/>
      <c r="X1210" s="83"/>
      <c r="Y1210" s="83"/>
      <c r="Z1210" s="83"/>
      <c r="AA1210" s="83"/>
      <c r="AB1210" s="51"/>
      <c r="AC1210" s="83"/>
      <c r="AD1210" s="83"/>
      <c r="AE1210" s="84"/>
      <c r="AF1210" s="83"/>
      <c r="AG1210" s="83"/>
      <c r="AH1210" s="84"/>
      <c r="AI1210" s="83"/>
      <c r="AJ1210" s="83"/>
      <c r="AK1210" s="84"/>
      <c r="AL1210" s="83"/>
      <c r="AM1210" s="83"/>
      <c r="AN1210" s="84"/>
      <c r="AO1210" s="83"/>
      <c r="AP1210" s="83"/>
      <c r="AQ1210" s="83"/>
      <c r="AR1210" s="83"/>
    </row>
    <row r="1211" spans="1:44" x14ac:dyDescent="0.25">
      <c r="A1211" s="80"/>
      <c r="B1211" s="80"/>
      <c r="C1211" s="80"/>
      <c r="D1211" s="80"/>
      <c r="E1211" s="80"/>
      <c r="F1211" s="80"/>
      <c r="G1211" s="80"/>
      <c r="H1211" s="80"/>
      <c r="I1211" s="80"/>
      <c r="J1211" s="80"/>
      <c r="K1211" s="81"/>
      <c r="L1211" s="80"/>
      <c r="M1211" s="81"/>
      <c r="N1211" s="81"/>
      <c r="O1211" s="81"/>
      <c r="P1211" s="82"/>
      <c r="Q1211" s="82"/>
      <c r="R1211" s="82"/>
      <c r="S1211" s="81"/>
      <c r="T1211" s="81"/>
      <c r="U1211" s="80"/>
      <c r="V1211" s="80"/>
      <c r="W1211" s="83"/>
      <c r="X1211" s="83"/>
      <c r="Y1211" s="83"/>
      <c r="Z1211" s="83"/>
      <c r="AA1211" s="83"/>
      <c r="AB1211" s="51"/>
      <c r="AC1211" s="83"/>
      <c r="AD1211" s="83"/>
      <c r="AE1211" s="84"/>
      <c r="AF1211" s="83"/>
      <c r="AG1211" s="83"/>
      <c r="AH1211" s="84"/>
      <c r="AI1211" s="83"/>
      <c r="AJ1211" s="83"/>
      <c r="AK1211" s="84"/>
      <c r="AL1211" s="83"/>
      <c r="AM1211" s="83"/>
      <c r="AN1211" s="84"/>
      <c r="AO1211" s="83"/>
      <c r="AP1211" s="83"/>
      <c r="AQ1211" s="83"/>
      <c r="AR1211" s="83"/>
    </row>
    <row r="1212" spans="1:44" x14ac:dyDescent="0.25">
      <c r="A1212" s="80"/>
      <c r="B1212" s="80"/>
      <c r="C1212" s="80"/>
      <c r="D1212" s="80"/>
      <c r="E1212" s="80"/>
      <c r="F1212" s="80"/>
      <c r="G1212" s="80"/>
      <c r="H1212" s="80"/>
      <c r="I1212" s="80"/>
      <c r="J1212" s="80"/>
      <c r="K1212" s="81"/>
      <c r="L1212" s="80"/>
      <c r="M1212" s="81"/>
      <c r="N1212" s="81"/>
      <c r="O1212" s="81"/>
      <c r="P1212" s="82"/>
      <c r="Q1212" s="82"/>
      <c r="R1212" s="82"/>
      <c r="S1212" s="81"/>
      <c r="T1212" s="81"/>
      <c r="U1212" s="80"/>
      <c r="V1212" s="80"/>
      <c r="W1212" s="83"/>
      <c r="X1212" s="83"/>
      <c r="Y1212" s="83"/>
      <c r="Z1212" s="83"/>
      <c r="AA1212" s="83"/>
      <c r="AB1212" s="51"/>
      <c r="AC1212" s="83"/>
      <c r="AD1212" s="83"/>
      <c r="AE1212" s="84"/>
      <c r="AF1212" s="83"/>
      <c r="AG1212" s="83"/>
      <c r="AH1212" s="84"/>
      <c r="AI1212" s="83"/>
      <c r="AJ1212" s="83"/>
      <c r="AK1212" s="84"/>
      <c r="AL1212" s="83"/>
      <c r="AM1212" s="83"/>
      <c r="AN1212" s="84"/>
      <c r="AO1212" s="83"/>
      <c r="AP1212" s="83"/>
      <c r="AQ1212" s="83"/>
      <c r="AR1212" s="83"/>
    </row>
    <row r="1213" spans="1:44" x14ac:dyDescent="0.25">
      <c r="A1213" s="80"/>
      <c r="B1213" s="80"/>
      <c r="C1213" s="80"/>
      <c r="D1213" s="80"/>
      <c r="E1213" s="80"/>
      <c r="F1213" s="80"/>
      <c r="G1213" s="80"/>
      <c r="H1213" s="80"/>
      <c r="I1213" s="80"/>
      <c r="J1213" s="80"/>
      <c r="K1213" s="81"/>
      <c r="L1213" s="80"/>
      <c r="M1213" s="81"/>
      <c r="N1213" s="81"/>
      <c r="O1213" s="81"/>
      <c r="P1213" s="82"/>
      <c r="Q1213" s="82"/>
      <c r="R1213" s="82"/>
      <c r="S1213" s="81"/>
      <c r="T1213" s="81"/>
      <c r="U1213" s="80"/>
      <c r="V1213" s="80"/>
      <c r="W1213" s="83"/>
      <c r="X1213" s="83"/>
      <c r="Y1213" s="83"/>
      <c r="Z1213" s="83"/>
      <c r="AA1213" s="83"/>
      <c r="AB1213" s="51"/>
      <c r="AC1213" s="83"/>
      <c r="AD1213" s="83"/>
      <c r="AE1213" s="84"/>
      <c r="AF1213" s="83"/>
      <c r="AG1213" s="83"/>
      <c r="AH1213" s="84"/>
      <c r="AI1213" s="83"/>
      <c r="AJ1213" s="83"/>
      <c r="AK1213" s="84"/>
      <c r="AL1213" s="83"/>
      <c r="AM1213" s="83"/>
      <c r="AN1213" s="84"/>
      <c r="AO1213" s="83"/>
      <c r="AP1213" s="83"/>
      <c r="AQ1213" s="83"/>
      <c r="AR1213" s="83"/>
    </row>
    <row r="1214" spans="1:44" x14ac:dyDescent="0.25">
      <c r="A1214" s="80"/>
      <c r="B1214" s="80"/>
      <c r="C1214" s="80"/>
      <c r="D1214" s="80"/>
      <c r="E1214" s="80"/>
      <c r="F1214" s="80"/>
      <c r="G1214" s="80"/>
      <c r="H1214" s="80"/>
      <c r="I1214" s="80"/>
      <c r="J1214" s="80"/>
      <c r="K1214" s="81"/>
      <c r="L1214" s="80"/>
      <c r="M1214" s="81"/>
      <c r="N1214" s="81"/>
      <c r="O1214" s="81"/>
      <c r="P1214" s="82"/>
      <c r="Q1214" s="82"/>
      <c r="R1214" s="82"/>
      <c r="S1214" s="81"/>
      <c r="T1214" s="81"/>
      <c r="U1214" s="80"/>
      <c r="V1214" s="80"/>
      <c r="W1214" s="83"/>
      <c r="X1214" s="83"/>
      <c r="Y1214" s="83"/>
      <c r="Z1214" s="83"/>
      <c r="AA1214" s="83"/>
      <c r="AB1214" s="51"/>
      <c r="AC1214" s="83"/>
      <c r="AD1214" s="83"/>
      <c r="AE1214" s="84"/>
      <c r="AF1214" s="83"/>
      <c r="AG1214" s="83"/>
      <c r="AH1214" s="84"/>
      <c r="AI1214" s="83"/>
      <c r="AJ1214" s="83"/>
      <c r="AK1214" s="84"/>
      <c r="AL1214" s="83"/>
      <c r="AM1214" s="83"/>
      <c r="AN1214" s="84"/>
      <c r="AO1214" s="83"/>
      <c r="AP1214" s="83"/>
      <c r="AQ1214" s="83"/>
      <c r="AR1214" s="83"/>
    </row>
    <row r="1215" spans="1:44" x14ac:dyDescent="0.25">
      <c r="A1215" s="80"/>
      <c r="B1215" s="80"/>
      <c r="C1215" s="80"/>
      <c r="D1215" s="80"/>
      <c r="E1215" s="80"/>
      <c r="F1215" s="80"/>
      <c r="G1215" s="80"/>
      <c r="H1215" s="80"/>
      <c r="I1215" s="80"/>
      <c r="J1215" s="80"/>
      <c r="K1215" s="81"/>
      <c r="L1215" s="80"/>
      <c r="M1215" s="81"/>
      <c r="N1215" s="81"/>
      <c r="O1215" s="81"/>
      <c r="P1215" s="82"/>
      <c r="Q1215" s="82"/>
      <c r="R1215" s="82"/>
      <c r="S1215" s="81"/>
      <c r="T1215" s="81"/>
      <c r="U1215" s="80"/>
      <c r="V1215" s="80"/>
      <c r="W1215" s="83"/>
      <c r="X1215" s="83"/>
      <c r="Y1215" s="83"/>
      <c r="Z1215" s="83"/>
      <c r="AA1215" s="83"/>
      <c r="AB1215" s="51"/>
      <c r="AC1215" s="83"/>
      <c r="AD1215" s="83"/>
      <c r="AE1215" s="84"/>
      <c r="AF1215" s="83"/>
      <c r="AG1215" s="83"/>
      <c r="AH1215" s="84"/>
      <c r="AI1215" s="83"/>
      <c r="AJ1215" s="83"/>
      <c r="AK1215" s="84"/>
      <c r="AL1215" s="83"/>
      <c r="AM1215" s="83"/>
      <c r="AN1215" s="84"/>
      <c r="AO1215" s="83"/>
      <c r="AP1215" s="83"/>
      <c r="AQ1215" s="83"/>
      <c r="AR1215" s="83"/>
    </row>
    <row r="1216" spans="1:44" x14ac:dyDescent="0.25">
      <c r="A1216" s="80"/>
      <c r="B1216" s="80"/>
      <c r="C1216" s="80"/>
      <c r="D1216" s="80"/>
      <c r="E1216" s="80"/>
      <c r="F1216" s="80"/>
      <c r="G1216" s="80"/>
      <c r="H1216" s="80"/>
      <c r="I1216" s="80"/>
      <c r="J1216" s="80"/>
      <c r="K1216" s="81"/>
      <c r="L1216" s="80"/>
      <c r="M1216" s="81"/>
      <c r="N1216" s="81"/>
      <c r="O1216" s="81"/>
      <c r="P1216" s="82"/>
      <c r="Q1216" s="82"/>
      <c r="R1216" s="82"/>
      <c r="S1216" s="81"/>
      <c r="T1216" s="81"/>
      <c r="U1216" s="80"/>
      <c r="V1216" s="80"/>
      <c r="W1216" s="83"/>
      <c r="X1216" s="83"/>
      <c r="Y1216" s="83"/>
      <c r="Z1216" s="83"/>
      <c r="AA1216" s="83"/>
      <c r="AB1216" s="51"/>
      <c r="AC1216" s="83"/>
      <c r="AD1216" s="83"/>
      <c r="AE1216" s="84"/>
      <c r="AF1216" s="83"/>
      <c r="AG1216" s="83"/>
      <c r="AH1216" s="84"/>
      <c r="AI1216" s="83"/>
      <c r="AJ1216" s="83"/>
      <c r="AK1216" s="84"/>
      <c r="AL1216" s="83"/>
      <c r="AM1216" s="83"/>
      <c r="AN1216" s="84"/>
      <c r="AO1216" s="83"/>
      <c r="AP1216" s="83"/>
      <c r="AQ1216" s="83"/>
      <c r="AR1216" s="83"/>
    </row>
    <row r="1217" spans="1:44" x14ac:dyDescent="0.25">
      <c r="A1217" s="80"/>
      <c r="B1217" s="80"/>
      <c r="C1217" s="80"/>
      <c r="D1217" s="80"/>
      <c r="E1217" s="80"/>
      <c r="F1217" s="80"/>
      <c r="G1217" s="80"/>
      <c r="H1217" s="80"/>
      <c r="I1217" s="80"/>
      <c r="J1217" s="80"/>
      <c r="K1217" s="81"/>
      <c r="L1217" s="80"/>
      <c r="M1217" s="81"/>
      <c r="N1217" s="81"/>
      <c r="O1217" s="81"/>
      <c r="P1217" s="82"/>
      <c r="Q1217" s="82"/>
      <c r="R1217" s="82"/>
      <c r="S1217" s="81"/>
      <c r="T1217" s="81"/>
      <c r="U1217" s="80"/>
      <c r="V1217" s="80"/>
      <c r="W1217" s="83"/>
      <c r="X1217" s="83"/>
      <c r="Y1217" s="83"/>
      <c r="Z1217" s="83"/>
      <c r="AA1217" s="83"/>
      <c r="AB1217" s="51"/>
      <c r="AC1217" s="83"/>
      <c r="AD1217" s="83"/>
      <c r="AE1217" s="84"/>
      <c r="AF1217" s="83"/>
      <c r="AG1217" s="83"/>
      <c r="AH1217" s="84"/>
      <c r="AI1217" s="83"/>
      <c r="AJ1217" s="83"/>
      <c r="AK1217" s="84"/>
      <c r="AL1217" s="83"/>
      <c r="AM1217" s="83"/>
      <c r="AN1217" s="84"/>
      <c r="AO1217" s="83"/>
      <c r="AP1217" s="83"/>
      <c r="AQ1217" s="83"/>
      <c r="AR1217" s="83"/>
    </row>
    <row r="1218" spans="1:44" x14ac:dyDescent="0.25">
      <c r="A1218" s="80"/>
      <c r="B1218" s="80"/>
      <c r="C1218" s="80"/>
      <c r="D1218" s="80"/>
      <c r="E1218" s="80"/>
      <c r="F1218" s="80"/>
      <c r="G1218" s="80"/>
      <c r="H1218" s="80"/>
      <c r="I1218" s="80"/>
      <c r="J1218" s="80"/>
      <c r="K1218" s="81"/>
      <c r="L1218" s="80"/>
      <c r="M1218" s="81"/>
      <c r="N1218" s="81"/>
      <c r="O1218" s="81"/>
      <c r="P1218" s="82"/>
      <c r="Q1218" s="82"/>
      <c r="R1218" s="82"/>
      <c r="S1218" s="81"/>
      <c r="T1218" s="81"/>
      <c r="U1218" s="80"/>
      <c r="V1218" s="80"/>
      <c r="W1218" s="83"/>
      <c r="X1218" s="83"/>
      <c r="Y1218" s="83"/>
      <c r="Z1218" s="83"/>
      <c r="AA1218" s="83"/>
      <c r="AB1218" s="51"/>
      <c r="AC1218" s="83"/>
      <c r="AD1218" s="83"/>
      <c r="AE1218" s="84"/>
      <c r="AF1218" s="83"/>
      <c r="AG1218" s="83"/>
      <c r="AH1218" s="84"/>
      <c r="AI1218" s="83"/>
      <c r="AJ1218" s="83"/>
      <c r="AK1218" s="84"/>
      <c r="AL1218" s="83"/>
      <c r="AM1218" s="83"/>
      <c r="AN1218" s="84"/>
      <c r="AO1218" s="83"/>
      <c r="AP1218" s="83"/>
      <c r="AQ1218" s="83"/>
      <c r="AR1218" s="83"/>
    </row>
    <row r="1219" spans="1:44" x14ac:dyDescent="0.25">
      <c r="A1219" s="80"/>
      <c r="B1219" s="80"/>
      <c r="C1219" s="80"/>
      <c r="D1219" s="80"/>
      <c r="E1219" s="80"/>
      <c r="F1219" s="80"/>
      <c r="G1219" s="80"/>
      <c r="H1219" s="80"/>
      <c r="I1219" s="80"/>
      <c r="J1219" s="80"/>
      <c r="K1219" s="81"/>
      <c r="L1219" s="80"/>
      <c r="M1219" s="81"/>
      <c r="N1219" s="81"/>
      <c r="O1219" s="81"/>
      <c r="P1219" s="82"/>
      <c r="Q1219" s="82"/>
      <c r="R1219" s="82"/>
      <c r="S1219" s="81"/>
      <c r="T1219" s="81"/>
      <c r="U1219" s="80"/>
      <c r="V1219" s="80"/>
      <c r="W1219" s="83"/>
      <c r="X1219" s="83"/>
      <c r="Y1219" s="83"/>
      <c r="Z1219" s="83"/>
      <c r="AA1219" s="83"/>
      <c r="AB1219" s="51"/>
      <c r="AC1219" s="83"/>
      <c r="AD1219" s="83"/>
      <c r="AE1219" s="84"/>
      <c r="AF1219" s="83"/>
      <c r="AG1219" s="83"/>
      <c r="AH1219" s="84"/>
      <c r="AI1219" s="83"/>
      <c r="AJ1219" s="83"/>
      <c r="AK1219" s="84"/>
      <c r="AL1219" s="83"/>
      <c r="AM1219" s="83"/>
      <c r="AN1219" s="84"/>
      <c r="AO1219" s="83"/>
      <c r="AP1219" s="83"/>
      <c r="AQ1219" s="83"/>
      <c r="AR1219" s="83"/>
    </row>
    <row r="1220" spans="1:44" x14ac:dyDescent="0.25">
      <c r="A1220" s="80"/>
      <c r="B1220" s="80"/>
      <c r="C1220" s="80"/>
      <c r="D1220" s="80"/>
      <c r="E1220" s="80"/>
      <c r="F1220" s="80"/>
      <c r="G1220" s="80"/>
      <c r="H1220" s="80"/>
      <c r="I1220" s="80"/>
      <c r="J1220" s="80"/>
      <c r="K1220" s="81"/>
      <c r="L1220" s="80"/>
      <c r="M1220" s="81"/>
      <c r="N1220" s="81"/>
      <c r="O1220" s="81"/>
      <c r="P1220" s="82"/>
      <c r="Q1220" s="82"/>
      <c r="R1220" s="82"/>
      <c r="S1220" s="81"/>
      <c r="T1220" s="81"/>
      <c r="U1220" s="80"/>
      <c r="V1220" s="80"/>
      <c r="W1220" s="83"/>
      <c r="X1220" s="83"/>
      <c r="Y1220" s="83"/>
      <c r="Z1220" s="83"/>
      <c r="AA1220" s="83"/>
      <c r="AB1220" s="51"/>
      <c r="AC1220" s="83"/>
      <c r="AD1220" s="83"/>
      <c r="AE1220" s="84"/>
      <c r="AF1220" s="83"/>
      <c r="AG1220" s="83"/>
      <c r="AH1220" s="84"/>
      <c r="AI1220" s="83"/>
      <c r="AJ1220" s="83"/>
      <c r="AK1220" s="84"/>
      <c r="AL1220" s="83"/>
      <c r="AM1220" s="83"/>
      <c r="AN1220" s="84"/>
      <c r="AO1220" s="83"/>
      <c r="AP1220" s="83"/>
      <c r="AQ1220" s="83"/>
      <c r="AR1220" s="83"/>
    </row>
    <row r="1221" spans="1:44" x14ac:dyDescent="0.25">
      <c r="A1221" s="80"/>
      <c r="B1221" s="80"/>
      <c r="C1221" s="80"/>
      <c r="D1221" s="80"/>
      <c r="E1221" s="80"/>
      <c r="F1221" s="80"/>
      <c r="G1221" s="80"/>
      <c r="H1221" s="80"/>
      <c r="I1221" s="80"/>
      <c r="J1221" s="80"/>
      <c r="K1221" s="81"/>
      <c r="L1221" s="80"/>
      <c r="M1221" s="81"/>
      <c r="N1221" s="81"/>
      <c r="O1221" s="81"/>
      <c r="P1221" s="82"/>
      <c r="Q1221" s="82"/>
      <c r="R1221" s="82"/>
      <c r="S1221" s="81"/>
      <c r="T1221" s="81"/>
      <c r="U1221" s="80"/>
      <c r="V1221" s="80"/>
      <c r="W1221" s="83"/>
      <c r="X1221" s="83"/>
      <c r="Y1221" s="83"/>
      <c r="Z1221" s="83"/>
      <c r="AA1221" s="83"/>
      <c r="AB1221" s="51"/>
      <c r="AC1221" s="83"/>
      <c r="AD1221" s="83"/>
      <c r="AE1221" s="84"/>
      <c r="AF1221" s="83"/>
      <c r="AG1221" s="83"/>
      <c r="AH1221" s="84"/>
      <c r="AI1221" s="83"/>
      <c r="AJ1221" s="83"/>
      <c r="AK1221" s="84"/>
      <c r="AL1221" s="83"/>
      <c r="AM1221" s="83"/>
      <c r="AN1221" s="84"/>
      <c r="AO1221" s="83"/>
      <c r="AP1221" s="83"/>
      <c r="AQ1221" s="83"/>
      <c r="AR1221" s="83"/>
    </row>
    <row r="1222" spans="1:44" x14ac:dyDescent="0.25">
      <c r="A1222" s="80"/>
      <c r="B1222" s="80"/>
      <c r="C1222" s="80"/>
      <c r="D1222" s="80"/>
      <c r="E1222" s="80"/>
      <c r="F1222" s="80"/>
      <c r="G1222" s="80"/>
      <c r="H1222" s="80"/>
      <c r="I1222" s="80"/>
      <c r="J1222" s="80"/>
      <c r="K1222" s="81"/>
      <c r="L1222" s="80"/>
      <c r="M1222" s="81"/>
      <c r="N1222" s="81"/>
      <c r="O1222" s="81"/>
      <c r="P1222" s="82"/>
      <c r="Q1222" s="82"/>
      <c r="R1222" s="82"/>
      <c r="S1222" s="81"/>
      <c r="T1222" s="81"/>
      <c r="U1222" s="80"/>
      <c r="V1222" s="80"/>
      <c r="W1222" s="83"/>
      <c r="X1222" s="83"/>
      <c r="Y1222" s="83"/>
      <c r="Z1222" s="83"/>
      <c r="AA1222" s="83"/>
      <c r="AB1222" s="51"/>
      <c r="AC1222" s="83"/>
      <c r="AD1222" s="83"/>
      <c r="AE1222" s="84"/>
      <c r="AF1222" s="83"/>
      <c r="AG1222" s="83"/>
      <c r="AH1222" s="84"/>
      <c r="AI1222" s="83"/>
      <c r="AJ1222" s="83"/>
      <c r="AK1222" s="84"/>
      <c r="AL1222" s="83"/>
      <c r="AM1222" s="83"/>
      <c r="AN1222" s="84"/>
      <c r="AO1222" s="83"/>
      <c r="AP1222" s="83"/>
      <c r="AQ1222" s="83"/>
      <c r="AR1222" s="83"/>
    </row>
    <row r="1223" spans="1:44" x14ac:dyDescent="0.25">
      <c r="A1223" s="80"/>
      <c r="B1223" s="80"/>
      <c r="C1223" s="80"/>
      <c r="D1223" s="80"/>
      <c r="E1223" s="80"/>
      <c r="F1223" s="80"/>
      <c r="G1223" s="80"/>
      <c r="H1223" s="80"/>
      <c r="I1223" s="80"/>
      <c r="J1223" s="80"/>
      <c r="K1223" s="81"/>
      <c r="L1223" s="80"/>
      <c r="M1223" s="81"/>
      <c r="N1223" s="81"/>
      <c r="O1223" s="81"/>
      <c r="P1223" s="82"/>
      <c r="Q1223" s="82"/>
      <c r="R1223" s="82"/>
      <c r="S1223" s="81"/>
      <c r="T1223" s="81"/>
      <c r="U1223" s="80"/>
      <c r="V1223" s="80"/>
      <c r="W1223" s="83"/>
      <c r="X1223" s="83"/>
      <c r="Y1223" s="83"/>
      <c r="Z1223" s="83"/>
      <c r="AA1223" s="83"/>
      <c r="AB1223" s="51"/>
      <c r="AC1223" s="83"/>
      <c r="AD1223" s="83"/>
      <c r="AE1223" s="84"/>
      <c r="AF1223" s="83"/>
      <c r="AG1223" s="83"/>
      <c r="AH1223" s="84"/>
      <c r="AI1223" s="83"/>
      <c r="AJ1223" s="83"/>
      <c r="AK1223" s="84"/>
      <c r="AL1223" s="83"/>
      <c r="AM1223" s="83"/>
      <c r="AN1223" s="84"/>
      <c r="AO1223" s="83"/>
      <c r="AP1223" s="83"/>
      <c r="AQ1223" s="83"/>
      <c r="AR1223" s="83"/>
    </row>
    <row r="1224" spans="1:44" x14ac:dyDescent="0.25">
      <c r="A1224" s="80"/>
      <c r="B1224" s="80"/>
      <c r="C1224" s="80"/>
      <c r="D1224" s="80"/>
      <c r="E1224" s="80"/>
      <c r="F1224" s="80"/>
      <c r="G1224" s="80"/>
      <c r="H1224" s="80"/>
      <c r="I1224" s="80"/>
      <c r="J1224" s="80"/>
      <c r="K1224" s="81"/>
      <c r="L1224" s="80"/>
      <c r="M1224" s="81"/>
      <c r="N1224" s="81"/>
      <c r="O1224" s="81"/>
      <c r="P1224" s="82"/>
      <c r="Q1224" s="82"/>
      <c r="R1224" s="82"/>
      <c r="S1224" s="81"/>
      <c r="T1224" s="81"/>
      <c r="U1224" s="80"/>
      <c r="V1224" s="80"/>
      <c r="W1224" s="83"/>
      <c r="X1224" s="83"/>
      <c r="Y1224" s="83"/>
      <c r="Z1224" s="83"/>
      <c r="AA1224" s="83"/>
      <c r="AB1224" s="51"/>
      <c r="AC1224" s="83"/>
      <c r="AD1224" s="83"/>
      <c r="AE1224" s="84"/>
      <c r="AF1224" s="83"/>
      <c r="AG1224" s="83"/>
      <c r="AH1224" s="84"/>
      <c r="AI1224" s="83"/>
      <c r="AJ1224" s="83"/>
      <c r="AK1224" s="84"/>
      <c r="AL1224" s="83"/>
      <c r="AM1224" s="83"/>
      <c r="AN1224" s="84"/>
      <c r="AO1224" s="83"/>
      <c r="AP1224" s="83"/>
      <c r="AQ1224" s="83"/>
      <c r="AR1224" s="83"/>
    </row>
    <row r="1225" spans="1:44" x14ac:dyDescent="0.25">
      <c r="A1225" s="80"/>
      <c r="B1225" s="80"/>
      <c r="C1225" s="80"/>
      <c r="D1225" s="80"/>
      <c r="E1225" s="80"/>
      <c r="F1225" s="80"/>
      <c r="G1225" s="80"/>
      <c r="H1225" s="80"/>
      <c r="I1225" s="80"/>
      <c r="J1225" s="80"/>
      <c r="K1225" s="81"/>
      <c r="L1225" s="80"/>
      <c r="M1225" s="81"/>
      <c r="N1225" s="81"/>
      <c r="O1225" s="81"/>
      <c r="P1225" s="82"/>
      <c r="Q1225" s="82"/>
      <c r="R1225" s="82"/>
      <c r="S1225" s="81"/>
      <c r="T1225" s="81"/>
      <c r="U1225" s="80"/>
      <c r="V1225" s="80"/>
      <c r="W1225" s="83"/>
      <c r="X1225" s="83"/>
      <c r="Y1225" s="83"/>
      <c r="Z1225" s="83"/>
      <c r="AA1225" s="83"/>
      <c r="AB1225" s="51"/>
      <c r="AC1225" s="83"/>
      <c r="AD1225" s="83"/>
      <c r="AE1225" s="84"/>
      <c r="AF1225" s="83"/>
      <c r="AG1225" s="83"/>
      <c r="AH1225" s="84"/>
      <c r="AI1225" s="83"/>
      <c r="AJ1225" s="83"/>
      <c r="AK1225" s="84"/>
      <c r="AL1225" s="83"/>
      <c r="AM1225" s="83"/>
      <c r="AN1225" s="84"/>
      <c r="AO1225" s="83"/>
      <c r="AP1225" s="83"/>
      <c r="AQ1225" s="83"/>
      <c r="AR1225" s="83"/>
    </row>
    <row r="1226" spans="1:44" x14ac:dyDescent="0.25">
      <c r="A1226" s="80"/>
      <c r="B1226" s="80"/>
      <c r="C1226" s="80"/>
      <c r="D1226" s="80"/>
      <c r="E1226" s="80"/>
      <c r="F1226" s="80"/>
      <c r="G1226" s="80"/>
      <c r="H1226" s="80"/>
      <c r="I1226" s="80"/>
      <c r="J1226" s="80"/>
      <c r="K1226" s="81"/>
      <c r="L1226" s="80"/>
      <c r="M1226" s="81"/>
      <c r="N1226" s="81"/>
      <c r="O1226" s="81"/>
      <c r="P1226" s="82"/>
      <c r="Q1226" s="82"/>
      <c r="R1226" s="82"/>
      <c r="S1226" s="81"/>
      <c r="T1226" s="81"/>
      <c r="U1226" s="80"/>
      <c r="V1226" s="80"/>
      <c r="W1226" s="83"/>
      <c r="X1226" s="83"/>
      <c r="Y1226" s="83"/>
      <c r="Z1226" s="83"/>
      <c r="AA1226" s="83"/>
      <c r="AB1226" s="51"/>
      <c r="AC1226" s="83"/>
      <c r="AD1226" s="83"/>
      <c r="AE1226" s="84"/>
      <c r="AF1226" s="83"/>
      <c r="AG1226" s="83"/>
      <c r="AH1226" s="84"/>
      <c r="AI1226" s="83"/>
      <c r="AJ1226" s="83"/>
      <c r="AK1226" s="84"/>
      <c r="AL1226" s="83"/>
      <c r="AM1226" s="83"/>
      <c r="AN1226" s="84"/>
      <c r="AO1226" s="83"/>
      <c r="AP1226" s="83"/>
      <c r="AQ1226" s="83"/>
      <c r="AR1226" s="83"/>
    </row>
    <row r="1227" spans="1:44" x14ac:dyDescent="0.25">
      <c r="A1227" s="80"/>
      <c r="B1227" s="80"/>
      <c r="C1227" s="80"/>
      <c r="D1227" s="80"/>
      <c r="E1227" s="80"/>
      <c r="F1227" s="80"/>
      <c r="G1227" s="80"/>
      <c r="H1227" s="80"/>
      <c r="I1227" s="80"/>
      <c r="J1227" s="80"/>
      <c r="K1227" s="81"/>
      <c r="L1227" s="80"/>
      <c r="M1227" s="81"/>
      <c r="N1227" s="81"/>
      <c r="O1227" s="81"/>
      <c r="P1227" s="82"/>
      <c r="Q1227" s="82"/>
      <c r="R1227" s="82"/>
      <c r="S1227" s="81"/>
      <c r="T1227" s="81"/>
      <c r="U1227" s="80"/>
      <c r="V1227" s="80"/>
      <c r="W1227" s="83"/>
      <c r="X1227" s="83"/>
      <c r="Y1227" s="83"/>
      <c r="Z1227" s="83"/>
      <c r="AA1227" s="83"/>
      <c r="AB1227" s="51"/>
      <c r="AC1227" s="83"/>
      <c r="AD1227" s="83"/>
      <c r="AE1227" s="84"/>
      <c r="AF1227" s="83"/>
      <c r="AG1227" s="83"/>
      <c r="AH1227" s="84"/>
      <c r="AI1227" s="83"/>
      <c r="AJ1227" s="83"/>
      <c r="AK1227" s="84"/>
      <c r="AL1227" s="83"/>
      <c r="AM1227" s="83"/>
      <c r="AN1227" s="84"/>
      <c r="AO1227" s="83"/>
      <c r="AP1227" s="83"/>
      <c r="AQ1227" s="83"/>
      <c r="AR1227" s="83"/>
    </row>
    <row r="1228" spans="1:44" x14ac:dyDescent="0.25">
      <c r="A1228" s="80"/>
      <c r="B1228" s="80"/>
      <c r="C1228" s="80"/>
      <c r="D1228" s="80"/>
      <c r="E1228" s="80"/>
      <c r="F1228" s="80"/>
      <c r="G1228" s="80"/>
      <c r="H1228" s="80"/>
      <c r="I1228" s="80"/>
      <c r="J1228" s="80"/>
      <c r="K1228" s="81"/>
      <c r="L1228" s="80"/>
      <c r="M1228" s="81"/>
      <c r="N1228" s="81"/>
      <c r="O1228" s="81"/>
      <c r="P1228" s="82"/>
      <c r="Q1228" s="82"/>
      <c r="R1228" s="82"/>
      <c r="S1228" s="81"/>
      <c r="T1228" s="81"/>
      <c r="U1228" s="80"/>
      <c r="V1228" s="80"/>
      <c r="W1228" s="83"/>
      <c r="X1228" s="83"/>
      <c r="Y1228" s="83"/>
      <c r="Z1228" s="83"/>
      <c r="AA1228" s="83"/>
      <c r="AB1228" s="51"/>
      <c r="AC1228" s="83"/>
      <c r="AD1228" s="83"/>
      <c r="AE1228" s="84"/>
      <c r="AF1228" s="83"/>
      <c r="AG1228" s="83"/>
      <c r="AH1228" s="84"/>
      <c r="AI1228" s="83"/>
      <c r="AJ1228" s="83"/>
      <c r="AK1228" s="84"/>
      <c r="AL1228" s="83"/>
      <c r="AM1228" s="83"/>
      <c r="AN1228" s="84"/>
      <c r="AO1228" s="83"/>
      <c r="AP1228" s="83"/>
      <c r="AQ1228" s="83"/>
      <c r="AR1228" s="83"/>
    </row>
    <row r="1229" spans="1:44" x14ac:dyDescent="0.25">
      <c r="A1229" s="80"/>
      <c r="B1229" s="80"/>
      <c r="C1229" s="80"/>
      <c r="D1229" s="80"/>
      <c r="E1229" s="80"/>
      <c r="F1229" s="80"/>
      <c r="G1229" s="80"/>
      <c r="H1229" s="80"/>
      <c r="I1229" s="80"/>
      <c r="J1229" s="80"/>
      <c r="K1229" s="81"/>
      <c r="L1229" s="80"/>
      <c r="M1229" s="81"/>
      <c r="N1229" s="81"/>
      <c r="O1229" s="81"/>
      <c r="P1229" s="82"/>
      <c r="Q1229" s="82"/>
      <c r="R1229" s="82"/>
      <c r="S1229" s="81"/>
      <c r="T1229" s="81"/>
      <c r="U1229" s="80"/>
      <c r="V1229" s="80"/>
      <c r="W1229" s="83"/>
      <c r="X1229" s="83"/>
      <c r="Y1229" s="83"/>
      <c r="Z1229" s="83"/>
      <c r="AA1229" s="83"/>
      <c r="AB1229" s="51"/>
      <c r="AC1229" s="83"/>
      <c r="AD1229" s="83"/>
      <c r="AE1229" s="84"/>
      <c r="AF1229" s="83"/>
      <c r="AG1229" s="83"/>
      <c r="AH1229" s="84"/>
      <c r="AI1229" s="83"/>
      <c r="AJ1229" s="83"/>
      <c r="AK1229" s="84"/>
      <c r="AL1229" s="83"/>
      <c r="AM1229" s="83"/>
      <c r="AN1229" s="84"/>
      <c r="AO1229" s="83"/>
      <c r="AP1229" s="83"/>
      <c r="AQ1229" s="83"/>
      <c r="AR1229" s="83"/>
    </row>
    <row r="1230" spans="1:44" x14ac:dyDescent="0.25">
      <c r="A1230" s="80"/>
      <c r="B1230" s="80"/>
      <c r="C1230" s="80"/>
      <c r="D1230" s="80"/>
      <c r="E1230" s="80"/>
      <c r="F1230" s="80"/>
      <c r="G1230" s="80"/>
      <c r="H1230" s="80"/>
      <c r="I1230" s="80"/>
      <c r="J1230" s="80"/>
      <c r="K1230" s="81"/>
      <c r="L1230" s="80"/>
      <c r="M1230" s="81"/>
      <c r="N1230" s="81"/>
      <c r="O1230" s="81"/>
      <c r="P1230" s="82"/>
      <c r="Q1230" s="82"/>
      <c r="R1230" s="82"/>
      <c r="S1230" s="81"/>
      <c r="T1230" s="81"/>
      <c r="U1230" s="80"/>
      <c r="V1230" s="80"/>
      <c r="W1230" s="83"/>
      <c r="X1230" s="83"/>
      <c r="Y1230" s="83"/>
      <c r="Z1230" s="83"/>
      <c r="AA1230" s="83"/>
      <c r="AB1230" s="51"/>
      <c r="AC1230" s="83"/>
      <c r="AD1230" s="83"/>
      <c r="AE1230" s="84"/>
      <c r="AF1230" s="83"/>
      <c r="AG1230" s="83"/>
      <c r="AH1230" s="84"/>
      <c r="AI1230" s="83"/>
      <c r="AJ1230" s="83"/>
      <c r="AK1230" s="84"/>
      <c r="AL1230" s="83"/>
      <c r="AM1230" s="83"/>
      <c r="AN1230" s="84"/>
      <c r="AO1230" s="83"/>
      <c r="AP1230" s="83"/>
      <c r="AQ1230" s="83"/>
      <c r="AR1230" s="83"/>
    </row>
    <row r="1231" spans="1:44" x14ac:dyDescent="0.25">
      <c r="A1231" s="80"/>
      <c r="B1231" s="80"/>
      <c r="C1231" s="80"/>
      <c r="D1231" s="80"/>
      <c r="E1231" s="80"/>
      <c r="F1231" s="80"/>
      <c r="G1231" s="80"/>
      <c r="H1231" s="80"/>
      <c r="I1231" s="80"/>
      <c r="J1231" s="80"/>
      <c r="K1231" s="81"/>
      <c r="L1231" s="80"/>
      <c r="M1231" s="81"/>
      <c r="N1231" s="81"/>
      <c r="O1231" s="81"/>
      <c r="P1231" s="82"/>
      <c r="Q1231" s="82"/>
      <c r="R1231" s="82"/>
      <c r="S1231" s="81"/>
      <c r="T1231" s="81"/>
      <c r="U1231" s="80"/>
      <c r="V1231" s="80"/>
      <c r="W1231" s="83"/>
      <c r="X1231" s="83"/>
      <c r="Y1231" s="83"/>
      <c r="Z1231" s="83"/>
      <c r="AA1231" s="83"/>
      <c r="AB1231" s="51"/>
      <c r="AC1231" s="83"/>
      <c r="AD1231" s="83"/>
      <c r="AE1231" s="84"/>
      <c r="AF1231" s="83"/>
      <c r="AG1231" s="83"/>
      <c r="AH1231" s="84"/>
      <c r="AI1231" s="83"/>
      <c r="AJ1231" s="83"/>
      <c r="AK1231" s="84"/>
      <c r="AL1231" s="83"/>
      <c r="AM1231" s="83"/>
      <c r="AN1231" s="84"/>
      <c r="AO1231" s="83"/>
      <c r="AP1231" s="83"/>
      <c r="AQ1231" s="83"/>
      <c r="AR1231" s="83"/>
    </row>
    <row r="1232" spans="1:44" x14ac:dyDescent="0.25">
      <c r="A1232" s="80"/>
      <c r="B1232" s="80"/>
      <c r="C1232" s="80"/>
      <c r="D1232" s="80"/>
      <c r="E1232" s="80"/>
      <c r="F1232" s="80"/>
      <c r="G1232" s="80"/>
      <c r="H1232" s="80"/>
      <c r="I1232" s="80"/>
      <c r="J1232" s="80"/>
      <c r="K1232" s="81"/>
      <c r="L1232" s="80"/>
      <c r="M1232" s="81"/>
      <c r="N1232" s="81"/>
      <c r="O1232" s="81"/>
      <c r="P1232" s="82"/>
      <c r="Q1232" s="82"/>
      <c r="R1232" s="82"/>
      <c r="S1232" s="81"/>
      <c r="T1232" s="81"/>
      <c r="U1232" s="80"/>
      <c r="V1232" s="80"/>
      <c r="W1232" s="83"/>
      <c r="X1232" s="83"/>
      <c r="Y1232" s="83"/>
      <c r="Z1232" s="83"/>
      <c r="AA1232" s="83"/>
      <c r="AB1232" s="51"/>
      <c r="AC1232" s="83"/>
      <c r="AD1232" s="83"/>
      <c r="AE1232" s="84"/>
      <c r="AF1232" s="83"/>
      <c r="AG1232" s="83"/>
      <c r="AH1232" s="84"/>
      <c r="AI1232" s="83"/>
      <c r="AJ1232" s="83"/>
      <c r="AK1232" s="84"/>
      <c r="AL1232" s="83"/>
      <c r="AM1232" s="83"/>
      <c r="AN1232" s="84"/>
      <c r="AO1232" s="83"/>
      <c r="AP1232" s="83"/>
      <c r="AQ1232" s="83"/>
      <c r="AR1232" s="83"/>
    </row>
    <row r="1233" spans="1:44" x14ac:dyDescent="0.25">
      <c r="A1233" s="80"/>
      <c r="B1233" s="80"/>
      <c r="C1233" s="80"/>
      <c r="D1233" s="80"/>
      <c r="E1233" s="80"/>
      <c r="F1233" s="80"/>
      <c r="G1233" s="80"/>
      <c r="H1233" s="80"/>
      <c r="I1233" s="80"/>
      <c r="J1233" s="80"/>
      <c r="K1233" s="81"/>
      <c r="L1233" s="80"/>
      <c r="M1233" s="81"/>
      <c r="N1233" s="81"/>
      <c r="O1233" s="81"/>
      <c r="P1233" s="82"/>
      <c r="Q1233" s="82"/>
      <c r="R1233" s="82"/>
      <c r="S1233" s="81"/>
      <c r="T1233" s="81"/>
      <c r="U1233" s="80"/>
      <c r="V1233" s="80"/>
      <c r="W1233" s="83"/>
      <c r="X1233" s="83"/>
      <c r="Y1233" s="83"/>
      <c r="Z1233" s="83"/>
      <c r="AA1233" s="83"/>
      <c r="AB1233" s="51"/>
      <c r="AC1233" s="83"/>
      <c r="AD1233" s="83"/>
      <c r="AE1233" s="84"/>
      <c r="AF1233" s="83"/>
      <c r="AG1233" s="83"/>
      <c r="AH1233" s="84"/>
      <c r="AI1233" s="83"/>
      <c r="AJ1233" s="83"/>
      <c r="AK1233" s="84"/>
      <c r="AL1233" s="83"/>
      <c r="AM1233" s="83"/>
      <c r="AN1233" s="84"/>
      <c r="AO1233" s="83"/>
      <c r="AP1233" s="83"/>
      <c r="AQ1233" s="83"/>
      <c r="AR1233" s="83"/>
    </row>
    <row r="1234" spans="1:44" x14ac:dyDescent="0.25">
      <c r="A1234" s="80"/>
      <c r="B1234" s="80"/>
      <c r="C1234" s="80"/>
      <c r="D1234" s="80"/>
      <c r="E1234" s="80"/>
      <c r="F1234" s="80"/>
      <c r="G1234" s="80"/>
      <c r="H1234" s="80"/>
      <c r="I1234" s="80"/>
      <c r="J1234" s="80"/>
      <c r="K1234" s="81"/>
      <c r="L1234" s="80"/>
      <c r="M1234" s="81"/>
      <c r="N1234" s="81"/>
      <c r="O1234" s="81"/>
      <c r="P1234" s="82"/>
      <c r="Q1234" s="82"/>
      <c r="R1234" s="82"/>
      <c r="S1234" s="81"/>
      <c r="T1234" s="81"/>
      <c r="U1234" s="80"/>
      <c r="V1234" s="80"/>
      <c r="W1234" s="83"/>
      <c r="X1234" s="83"/>
      <c r="Y1234" s="83"/>
      <c r="Z1234" s="83"/>
      <c r="AA1234" s="83"/>
      <c r="AB1234" s="51"/>
      <c r="AC1234" s="83"/>
      <c r="AD1234" s="83"/>
      <c r="AE1234" s="84"/>
      <c r="AF1234" s="83"/>
      <c r="AG1234" s="83"/>
      <c r="AH1234" s="84"/>
      <c r="AI1234" s="83"/>
      <c r="AJ1234" s="83"/>
      <c r="AK1234" s="84"/>
      <c r="AL1234" s="83"/>
      <c r="AM1234" s="83"/>
      <c r="AN1234" s="84"/>
      <c r="AO1234" s="83"/>
      <c r="AP1234" s="83"/>
      <c r="AQ1234" s="83"/>
      <c r="AR1234" s="83"/>
    </row>
    <row r="1235" spans="1:44" x14ac:dyDescent="0.25">
      <c r="A1235" s="80"/>
      <c r="B1235" s="80"/>
      <c r="C1235" s="80"/>
      <c r="D1235" s="80"/>
      <c r="E1235" s="80"/>
      <c r="F1235" s="80"/>
      <c r="G1235" s="80"/>
      <c r="H1235" s="80"/>
      <c r="I1235" s="80"/>
      <c r="J1235" s="80"/>
      <c r="K1235" s="81"/>
      <c r="L1235" s="80"/>
      <c r="M1235" s="81"/>
      <c r="N1235" s="81"/>
      <c r="O1235" s="81"/>
      <c r="P1235" s="82"/>
      <c r="Q1235" s="82"/>
      <c r="R1235" s="82"/>
      <c r="S1235" s="81"/>
      <c r="T1235" s="81"/>
      <c r="U1235" s="80"/>
      <c r="V1235" s="80"/>
      <c r="W1235" s="83"/>
      <c r="X1235" s="83"/>
      <c r="Y1235" s="83"/>
      <c r="Z1235" s="83"/>
      <c r="AA1235" s="83"/>
      <c r="AB1235" s="51"/>
      <c r="AC1235" s="83"/>
      <c r="AD1235" s="83"/>
      <c r="AE1235" s="84"/>
      <c r="AF1235" s="83"/>
      <c r="AG1235" s="83"/>
      <c r="AH1235" s="84"/>
      <c r="AI1235" s="83"/>
      <c r="AJ1235" s="83"/>
      <c r="AK1235" s="84"/>
      <c r="AL1235" s="83"/>
      <c r="AM1235" s="83"/>
      <c r="AN1235" s="84"/>
      <c r="AO1235" s="83"/>
      <c r="AP1235" s="83"/>
      <c r="AQ1235" s="83"/>
      <c r="AR1235" s="83"/>
    </row>
    <row r="1236" spans="1:44" x14ac:dyDescent="0.25">
      <c r="A1236" s="80"/>
      <c r="B1236" s="80"/>
      <c r="C1236" s="80"/>
      <c r="D1236" s="80"/>
      <c r="E1236" s="80"/>
      <c r="F1236" s="80"/>
      <c r="G1236" s="80"/>
      <c r="H1236" s="80"/>
      <c r="I1236" s="80"/>
      <c r="J1236" s="80"/>
      <c r="K1236" s="81"/>
      <c r="L1236" s="80"/>
      <c r="M1236" s="81"/>
      <c r="N1236" s="81"/>
      <c r="O1236" s="81"/>
      <c r="P1236" s="82"/>
      <c r="Q1236" s="82"/>
      <c r="R1236" s="82"/>
      <c r="S1236" s="81"/>
      <c r="T1236" s="81"/>
      <c r="U1236" s="80"/>
      <c r="V1236" s="80"/>
      <c r="W1236" s="83"/>
      <c r="X1236" s="83"/>
      <c r="Y1236" s="83"/>
      <c r="Z1236" s="83"/>
      <c r="AA1236" s="83"/>
      <c r="AB1236" s="51"/>
      <c r="AC1236" s="83"/>
      <c r="AD1236" s="83"/>
      <c r="AE1236" s="84"/>
      <c r="AF1236" s="83"/>
      <c r="AG1236" s="83"/>
      <c r="AH1236" s="84"/>
      <c r="AI1236" s="83"/>
      <c r="AJ1236" s="83"/>
      <c r="AK1236" s="84"/>
      <c r="AL1236" s="83"/>
      <c r="AM1236" s="83"/>
      <c r="AN1236" s="84"/>
      <c r="AO1236" s="83"/>
      <c r="AP1236" s="83"/>
      <c r="AQ1236" s="83"/>
      <c r="AR1236" s="83"/>
    </row>
    <row r="1237" spans="1:44" x14ac:dyDescent="0.25">
      <c r="A1237" s="80"/>
      <c r="B1237" s="80"/>
      <c r="C1237" s="80"/>
      <c r="D1237" s="80"/>
      <c r="E1237" s="80"/>
      <c r="F1237" s="80"/>
      <c r="G1237" s="80"/>
      <c r="H1237" s="80"/>
      <c r="I1237" s="80"/>
      <c r="J1237" s="80"/>
      <c r="K1237" s="81"/>
      <c r="L1237" s="80"/>
      <c r="M1237" s="81"/>
      <c r="N1237" s="81"/>
      <c r="O1237" s="81"/>
      <c r="P1237" s="82"/>
      <c r="Q1237" s="82"/>
      <c r="R1237" s="82"/>
      <c r="S1237" s="81"/>
      <c r="T1237" s="81"/>
      <c r="U1237" s="80"/>
      <c r="V1237" s="80"/>
      <c r="W1237" s="83"/>
      <c r="X1237" s="83"/>
      <c r="Y1237" s="83"/>
      <c r="Z1237" s="83"/>
      <c r="AA1237" s="83"/>
      <c r="AB1237" s="51"/>
      <c r="AC1237" s="83"/>
      <c r="AD1237" s="83"/>
      <c r="AE1237" s="84"/>
      <c r="AF1237" s="83"/>
      <c r="AG1237" s="83"/>
      <c r="AH1237" s="84"/>
      <c r="AI1237" s="83"/>
      <c r="AJ1237" s="83"/>
      <c r="AK1237" s="84"/>
      <c r="AL1237" s="83"/>
      <c r="AM1237" s="83"/>
      <c r="AN1237" s="84"/>
      <c r="AO1237" s="83"/>
      <c r="AP1237" s="83"/>
      <c r="AQ1237" s="83"/>
      <c r="AR1237" s="83"/>
    </row>
    <row r="1238" spans="1:44" x14ac:dyDescent="0.25">
      <c r="A1238" s="80"/>
      <c r="B1238" s="80"/>
      <c r="C1238" s="80"/>
      <c r="D1238" s="80"/>
      <c r="E1238" s="80"/>
      <c r="F1238" s="80"/>
      <c r="G1238" s="80"/>
      <c r="H1238" s="80"/>
      <c r="I1238" s="80"/>
      <c r="J1238" s="80"/>
      <c r="K1238" s="81"/>
      <c r="L1238" s="80"/>
      <c r="M1238" s="81"/>
      <c r="N1238" s="81"/>
      <c r="O1238" s="81"/>
      <c r="P1238" s="82"/>
      <c r="Q1238" s="82"/>
      <c r="R1238" s="82"/>
      <c r="S1238" s="81"/>
      <c r="T1238" s="81"/>
      <c r="U1238" s="80"/>
      <c r="V1238" s="80"/>
      <c r="W1238" s="83"/>
      <c r="X1238" s="83"/>
      <c r="Y1238" s="83"/>
      <c r="Z1238" s="83"/>
      <c r="AA1238" s="83"/>
      <c r="AB1238" s="51"/>
      <c r="AC1238" s="83"/>
      <c r="AD1238" s="83"/>
      <c r="AE1238" s="84"/>
      <c r="AF1238" s="83"/>
      <c r="AG1238" s="83"/>
      <c r="AH1238" s="84"/>
      <c r="AI1238" s="83"/>
      <c r="AJ1238" s="83"/>
      <c r="AK1238" s="84"/>
      <c r="AL1238" s="83"/>
      <c r="AM1238" s="83"/>
      <c r="AN1238" s="84"/>
      <c r="AO1238" s="83"/>
      <c r="AP1238" s="83"/>
      <c r="AQ1238" s="83"/>
      <c r="AR1238" s="83"/>
    </row>
    <row r="1239" spans="1:44" x14ac:dyDescent="0.25">
      <c r="A1239" s="80"/>
      <c r="B1239" s="80"/>
      <c r="C1239" s="80"/>
      <c r="D1239" s="80"/>
      <c r="E1239" s="80"/>
      <c r="F1239" s="80"/>
      <c r="G1239" s="80"/>
      <c r="H1239" s="80"/>
      <c r="I1239" s="80"/>
      <c r="J1239" s="80"/>
      <c r="K1239" s="81"/>
      <c r="L1239" s="80"/>
      <c r="M1239" s="81"/>
      <c r="N1239" s="81"/>
      <c r="O1239" s="81"/>
      <c r="P1239" s="82"/>
      <c r="Q1239" s="82"/>
      <c r="R1239" s="82"/>
      <c r="S1239" s="81"/>
      <c r="T1239" s="81"/>
      <c r="U1239" s="80"/>
      <c r="V1239" s="80"/>
      <c r="W1239" s="83"/>
      <c r="X1239" s="83"/>
      <c r="Y1239" s="83"/>
      <c r="Z1239" s="83"/>
      <c r="AA1239" s="83"/>
      <c r="AB1239" s="51"/>
      <c r="AC1239" s="83"/>
      <c r="AD1239" s="83"/>
      <c r="AE1239" s="84"/>
      <c r="AF1239" s="83"/>
      <c r="AG1239" s="83"/>
      <c r="AH1239" s="84"/>
      <c r="AI1239" s="83"/>
      <c r="AJ1239" s="83"/>
      <c r="AK1239" s="84"/>
      <c r="AL1239" s="83"/>
      <c r="AM1239" s="83"/>
      <c r="AN1239" s="84"/>
      <c r="AO1239" s="83"/>
      <c r="AP1239" s="83"/>
      <c r="AQ1239" s="83"/>
      <c r="AR1239" s="83"/>
    </row>
    <row r="1240" spans="1:44" x14ac:dyDescent="0.25">
      <c r="A1240" s="80"/>
      <c r="B1240" s="80"/>
      <c r="C1240" s="80"/>
      <c r="D1240" s="80"/>
      <c r="E1240" s="80"/>
      <c r="F1240" s="80"/>
      <c r="G1240" s="80"/>
      <c r="H1240" s="80"/>
      <c r="I1240" s="80"/>
      <c r="J1240" s="80"/>
      <c r="K1240" s="81"/>
      <c r="L1240" s="80"/>
      <c r="M1240" s="81"/>
      <c r="N1240" s="81"/>
      <c r="O1240" s="81"/>
      <c r="P1240" s="82"/>
      <c r="Q1240" s="82"/>
      <c r="R1240" s="82"/>
      <c r="S1240" s="81"/>
      <c r="T1240" s="81"/>
      <c r="U1240" s="80"/>
      <c r="V1240" s="80"/>
      <c r="W1240" s="83"/>
      <c r="X1240" s="83"/>
      <c r="Y1240" s="83"/>
      <c r="Z1240" s="83"/>
      <c r="AA1240" s="83"/>
      <c r="AB1240" s="51"/>
      <c r="AC1240" s="83"/>
      <c r="AD1240" s="83"/>
      <c r="AE1240" s="84"/>
      <c r="AF1240" s="83"/>
      <c r="AG1240" s="83"/>
      <c r="AH1240" s="84"/>
      <c r="AI1240" s="83"/>
      <c r="AJ1240" s="83"/>
      <c r="AK1240" s="84"/>
      <c r="AL1240" s="83"/>
      <c r="AM1240" s="83"/>
      <c r="AN1240" s="84"/>
      <c r="AO1240" s="83"/>
      <c r="AP1240" s="83"/>
      <c r="AQ1240" s="83"/>
      <c r="AR1240" s="83"/>
    </row>
    <row r="1241" spans="1:44" x14ac:dyDescent="0.25">
      <c r="A1241" s="80"/>
      <c r="B1241" s="80"/>
      <c r="C1241" s="80"/>
      <c r="D1241" s="80"/>
      <c r="E1241" s="80"/>
      <c r="F1241" s="80"/>
      <c r="G1241" s="80"/>
      <c r="H1241" s="80"/>
      <c r="I1241" s="80"/>
      <c r="J1241" s="80"/>
      <c r="K1241" s="81"/>
      <c r="L1241" s="80"/>
      <c r="M1241" s="81"/>
      <c r="N1241" s="81"/>
      <c r="O1241" s="81"/>
      <c r="P1241" s="82"/>
      <c r="Q1241" s="82"/>
      <c r="R1241" s="82"/>
      <c r="S1241" s="81"/>
      <c r="T1241" s="81"/>
      <c r="U1241" s="80"/>
      <c r="V1241" s="80"/>
      <c r="W1241" s="83"/>
      <c r="X1241" s="83"/>
      <c r="Y1241" s="83"/>
      <c r="Z1241" s="83"/>
      <c r="AA1241" s="83"/>
      <c r="AB1241" s="51"/>
      <c r="AC1241" s="83"/>
      <c r="AD1241" s="83"/>
      <c r="AE1241" s="84"/>
      <c r="AF1241" s="83"/>
      <c r="AG1241" s="83"/>
      <c r="AH1241" s="84"/>
      <c r="AI1241" s="83"/>
      <c r="AJ1241" s="83"/>
      <c r="AK1241" s="84"/>
      <c r="AL1241" s="83"/>
      <c r="AM1241" s="83"/>
      <c r="AN1241" s="84"/>
      <c r="AO1241" s="83"/>
      <c r="AP1241" s="83"/>
      <c r="AQ1241" s="83"/>
      <c r="AR1241" s="83"/>
    </row>
    <row r="1242" spans="1:44" x14ac:dyDescent="0.25">
      <c r="A1242" s="80"/>
      <c r="B1242" s="80"/>
      <c r="C1242" s="80"/>
      <c r="D1242" s="80"/>
      <c r="E1242" s="80"/>
      <c r="F1242" s="80"/>
      <c r="G1242" s="80"/>
      <c r="H1242" s="80"/>
      <c r="I1242" s="80"/>
      <c r="J1242" s="80"/>
      <c r="K1242" s="81"/>
      <c r="L1242" s="80"/>
      <c r="M1242" s="81"/>
      <c r="N1242" s="81"/>
      <c r="O1242" s="81"/>
      <c r="P1242" s="82"/>
      <c r="Q1242" s="82"/>
      <c r="R1242" s="82"/>
      <c r="S1242" s="81"/>
      <c r="T1242" s="81"/>
      <c r="U1242" s="80"/>
      <c r="V1242" s="80"/>
      <c r="W1242" s="83"/>
      <c r="X1242" s="83"/>
      <c r="Y1242" s="83"/>
      <c r="Z1242" s="83"/>
      <c r="AA1242" s="83"/>
      <c r="AB1242" s="51"/>
      <c r="AC1242" s="83"/>
      <c r="AD1242" s="83"/>
      <c r="AE1242" s="84"/>
      <c r="AF1242" s="83"/>
      <c r="AG1242" s="83"/>
      <c r="AH1242" s="84"/>
      <c r="AI1242" s="83"/>
      <c r="AJ1242" s="83"/>
      <c r="AK1242" s="84"/>
      <c r="AL1242" s="83"/>
      <c r="AM1242" s="83"/>
      <c r="AN1242" s="84"/>
      <c r="AO1242" s="83"/>
      <c r="AP1242" s="83"/>
      <c r="AQ1242" s="83"/>
      <c r="AR1242" s="83"/>
    </row>
    <row r="1243" spans="1:44" x14ac:dyDescent="0.25">
      <c r="A1243" s="80"/>
      <c r="B1243" s="80"/>
      <c r="C1243" s="80"/>
      <c r="D1243" s="80"/>
      <c r="E1243" s="80"/>
      <c r="F1243" s="80"/>
      <c r="G1243" s="80"/>
      <c r="H1243" s="80"/>
      <c r="I1243" s="80"/>
      <c r="J1243" s="80"/>
      <c r="K1243" s="81"/>
      <c r="L1243" s="80"/>
      <c r="M1243" s="81"/>
      <c r="N1243" s="81"/>
      <c r="O1243" s="81"/>
      <c r="P1243" s="82"/>
      <c r="Q1243" s="82"/>
      <c r="R1243" s="82"/>
      <c r="S1243" s="81"/>
      <c r="T1243" s="81"/>
      <c r="U1243" s="80"/>
      <c r="V1243" s="80"/>
      <c r="W1243" s="83"/>
      <c r="X1243" s="83"/>
      <c r="Y1243" s="83"/>
      <c r="Z1243" s="83"/>
      <c r="AA1243" s="83"/>
      <c r="AB1243" s="51"/>
      <c r="AC1243" s="83"/>
      <c r="AD1243" s="83"/>
      <c r="AE1243" s="84"/>
      <c r="AF1243" s="83"/>
      <c r="AG1243" s="83"/>
      <c r="AH1243" s="84"/>
      <c r="AI1243" s="83"/>
      <c r="AJ1243" s="83"/>
      <c r="AK1243" s="84"/>
      <c r="AL1243" s="83"/>
      <c r="AM1243" s="83"/>
      <c r="AN1243" s="84"/>
      <c r="AO1243" s="83"/>
      <c r="AP1243" s="83"/>
      <c r="AQ1243" s="83"/>
      <c r="AR1243" s="83"/>
    </row>
    <row r="1244" spans="1:44" x14ac:dyDescent="0.25">
      <c r="A1244" s="80"/>
      <c r="B1244" s="80"/>
      <c r="C1244" s="80"/>
      <c r="D1244" s="80"/>
      <c r="E1244" s="80"/>
      <c r="F1244" s="80"/>
      <c r="G1244" s="80"/>
      <c r="H1244" s="80"/>
      <c r="I1244" s="80"/>
      <c r="J1244" s="80"/>
      <c r="K1244" s="81"/>
      <c r="L1244" s="80"/>
      <c r="M1244" s="81"/>
      <c r="N1244" s="81"/>
      <c r="O1244" s="81"/>
      <c r="P1244" s="82"/>
      <c r="Q1244" s="82"/>
      <c r="R1244" s="82"/>
      <c r="S1244" s="81"/>
      <c r="T1244" s="81"/>
      <c r="U1244" s="80"/>
      <c r="V1244" s="80"/>
      <c r="W1244" s="83"/>
      <c r="X1244" s="83"/>
      <c r="Y1244" s="83"/>
      <c r="Z1244" s="83"/>
      <c r="AA1244" s="83"/>
      <c r="AB1244" s="51"/>
      <c r="AC1244" s="83"/>
      <c r="AD1244" s="83"/>
      <c r="AE1244" s="84"/>
      <c r="AF1244" s="83"/>
      <c r="AG1244" s="83"/>
      <c r="AH1244" s="84"/>
      <c r="AI1244" s="83"/>
      <c r="AJ1244" s="83"/>
      <c r="AK1244" s="84"/>
      <c r="AL1244" s="83"/>
      <c r="AM1244" s="83"/>
      <c r="AN1244" s="84"/>
      <c r="AO1244" s="83"/>
      <c r="AP1244" s="83"/>
      <c r="AQ1244" s="83"/>
      <c r="AR1244" s="83"/>
    </row>
    <row r="1245" spans="1:44" x14ac:dyDescent="0.25">
      <c r="A1245" s="80"/>
      <c r="B1245" s="80"/>
      <c r="C1245" s="80"/>
      <c r="D1245" s="80"/>
      <c r="E1245" s="80"/>
      <c r="F1245" s="80"/>
      <c r="G1245" s="80"/>
      <c r="H1245" s="80"/>
      <c r="I1245" s="80"/>
      <c r="J1245" s="80"/>
      <c r="K1245" s="81"/>
      <c r="L1245" s="80"/>
      <c r="M1245" s="81"/>
      <c r="N1245" s="81"/>
      <c r="O1245" s="81"/>
      <c r="P1245" s="82"/>
      <c r="Q1245" s="82"/>
      <c r="R1245" s="82"/>
      <c r="S1245" s="81"/>
      <c r="T1245" s="81"/>
      <c r="U1245" s="80"/>
      <c r="V1245" s="80"/>
      <c r="W1245" s="83"/>
      <c r="X1245" s="83"/>
      <c r="Y1245" s="83"/>
      <c r="Z1245" s="83"/>
      <c r="AA1245" s="83"/>
      <c r="AB1245" s="51"/>
      <c r="AC1245" s="83"/>
      <c r="AD1245" s="83"/>
      <c r="AE1245" s="84"/>
      <c r="AF1245" s="83"/>
      <c r="AG1245" s="83"/>
      <c r="AH1245" s="84"/>
      <c r="AI1245" s="83"/>
      <c r="AJ1245" s="83"/>
      <c r="AK1245" s="84"/>
      <c r="AL1245" s="83"/>
      <c r="AM1245" s="83"/>
      <c r="AN1245" s="84"/>
      <c r="AO1245" s="83"/>
      <c r="AP1245" s="83"/>
      <c r="AQ1245" s="83"/>
      <c r="AR1245" s="83"/>
    </row>
    <row r="1246" spans="1:44" x14ac:dyDescent="0.25">
      <c r="A1246" s="80"/>
      <c r="B1246" s="80"/>
      <c r="C1246" s="80"/>
      <c r="D1246" s="80"/>
      <c r="E1246" s="80"/>
      <c r="F1246" s="80"/>
      <c r="G1246" s="80"/>
      <c r="H1246" s="80"/>
      <c r="I1246" s="80"/>
      <c r="J1246" s="80"/>
      <c r="K1246" s="81"/>
      <c r="L1246" s="80"/>
      <c r="M1246" s="81"/>
      <c r="N1246" s="81"/>
      <c r="O1246" s="81"/>
      <c r="P1246" s="82"/>
      <c r="Q1246" s="82"/>
      <c r="R1246" s="82"/>
      <c r="S1246" s="81"/>
      <c r="T1246" s="81"/>
      <c r="U1246" s="80"/>
      <c r="V1246" s="80"/>
      <c r="W1246" s="83"/>
      <c r="X1246" s="83"/>
      <c r="Y1246" s="83"/>
      <c r="Z1246" s="83"/>
      <c r="AA1246" s="83"/>
      <c r="AB1246" s="51"/>
      <c r="AC1246" s="83"/>
      <c r="AD1246" s="83"/>
      <c r="AE1246" s="84"/>
      <c r="AF1246" s="83"/>
      <c r="AG1246" s="83"/>
      <c r="AH1246" s="84"/>
      <c r="AI1246" s="83"/>
      <c r="AJ1246" s="83"/>
      <c r="AK1246" s="84"/>
      <c r="AL1246" s="83"/>
      <c r="AM1246" s="83"/>
      <c r="AN1246" s="84"/>
      <c r="AO1246" s="83"/>
      <c r="AP1246" s="83"/>
      <c r="AQ1246" s="83"/>
      <c r="AR1246" s="83"/>
    </row>
    <row r="1247" spans="1:44" x14ac:dyDescent="0.25">
      <c r="A1247" s="80"/>
      <c r="B1247" s="80"/>
      <c r="C1247" s="80"/>
      <c r="D1247" s="80"/>
      <c r="E1247" s="80"/>
      <c r="F1247" s="80"/>
      <c r="G1247" s="80"/>
      <c r="H1247" s="80"/>
      <c r="I1247" s="80"/>
      <c r="J1247" s="80"/>
      <c r="K1247" s="81"/>
      <c r="L1247" s="80"/>
      <c r="M1247" s="81"/>
      <c r="N1247" s="81"/>
      <c r="O1247" s="81"/>
      <c r="P1247" s="82"/>
      <c r="Q1247" s="82"/>
      <c r="R1247" s="82"/>
      <c r="S1247" s="81"/>
      <c r="T1247" s="81"/>
      <c r="U1247" s="80"/>
      <c r="V1247" s="80"/>
      <c r="W1247" s="83"/>
      <c r="X1247" s="83"/>
      <c r="Y1247" s="83"/>
      <c r="Z1247" s="83"/>
      <c r="AA1247" s="83"/>
      <c r="AB1247" s="51"/>
      <c r="AC1247" s="83"/>
      <c r="AD1247" s="83"/>
      <c r="AE1247" s="84"/>
      <c r="AF1247" s="83"/>
      <c r="AG1247" s="83"/>
      <c r="AH1247" s="84"/>
      <c r="AI1247" s="83"/>
      <c r="AJ1247" s="83"/>
      <c r="AK1247" s="84"/>
      <c r="AL1247" s="83"/>
      <c r="AM1247" s="83"/>
      <c r="AN1247" s="84"/>
      <c r="AO1247" s="83"/>
      <c r="AP1247" s="83"/>
      <c r="AQ1247" s="83"/>
      <c r="AR1247" s="83"/>
    </row>
    <row r="1248" spans="1:44" x14ac:dyDescent="0.25">
      <c r="A1248" s="80"/>
      <c r="B1248" s="80"/>
      <c r="C1248" s="80"/>
      <c r="D1248" s="80"/>
      <c r="E1248" s="80"/>
      <c r="F1248" s="80"/>
      <c r="G1248" s="80"/>
      <c r="H1248" s="80"/>
      <c r="I1248" s="80"/>
      <c r="J1248" s="80"/>
      <c r="K1248" s="81"/>
      <c r="L1248" s="80"/>
      <c r="M1248" s="81"/>
      <c r="N1248" s="81"/>
      <c r="O1248" s="81"/>
      <c r="P1248" s="82"/>
      <c r="Q1248" s="82"/>
      <c r="R1248" s="82"/>
      <c r="S1248" s="81"/>
      <c r="T1248" s="81"/>
      <c r="U1248" s="80"/>
      <c r="V1248" s="80"/>
      <c r="W1248" s="83"/>
      <c r="X1248" s="83"/>
      <c r="Y1248" s="83"/>
      <c r="Z1248" s="83"/>
      <c r="AA1248" s="83"/>
      <c r="AB1248" s="51"/>
      <c r="AC1248" s="83"/>
      <c r="AD1248" s="83"/>
      <c r="AE1248" s="84"/>
      <c r="AF1248" s="83"/>
      <c r="AG1248" s="83"/>
      <c r="AH1248" s="84"/>
      <c r="AI1248" s="83"/>
      <c r="AJ1248" s="83"/>
      <c r="AK1248" s="84"/>
      <c r="AL1248" s="83"/>
      <c r="AM1248" s="83"/>
      <c r="AN1248" s="84"/>
      <c r="AO1248" s="83"/>
      <c r="AP1248" s="83"/>
      <c r="AQ1248" s="83"/>
      <c r="AR1248" s="83"/>
    </row>
    <row r="1249" spans="1:44" x14ac:dyDescent="0.25">
      <c r="A1249" s="80"/>
      <c r="B1249" s="80"/>
      <c r="C1249" s="80"/>
      <c r="D1249" s="80"/>
      <c r="E1249" s="80"/>
      <c r="F1249" s="80"/>
      <c r="G1249" s="80"/>
      <c r="H1249" s="80"/>
      <c r="I1249" s="80"/>
      <c r="J1249" s="80"/>
      <c r="K1249" s="81"/>
      <c r="L1249" s="80"/>
      <c r="M1249" s="81"/>
      <c r="N1249" s="81"/>
      <c r="O1249" s="81"/>
      <c r="P1249" s="82"/>
      <c r="Q1249" s="82"/>
      <c r="R1249" s="82"/>
      <c r="S1249" s="81"/>
      <c r="T1249" s="81"/>
      <c r="U1249" s="80"/>
      <c r="V1249" s="80"/>
      <c r="W1249" s="83"/>
      <c r="X1249" s="83"/>
      <c r="Y1249" s="83"/>
      <c r="Z1249" s="83"/>
      <c r="AA1249" s="83"/>
      <c r="AB1249" s="51"/>
      <c r="AC1249" s="83"/>
      <c r="AD1249" s="83"/>
      <c r="AE1249" s="84"/>
      <c r="AF1249" s="83"/>
      <c r="AG1249" s="83"/>
      <c r="AH1249" s="84"/>
      <c r="AI1249" s="83"/>
      <c r="AJ1249" s="83"/>
      <c r="AK1249" s="84"/>
      <c r="AL1249" s="83"/>
      <c r="AM1249" s="83"/>
      <c r="AN1249" s="84"/>
      <c r="AO1249" s="83"/>
      <c r="AP1249" s="83"/>
      <c r="AQ1249" s="83"/>
      <c r="AR1249" s="83"/>
    </row>
    <row r="1250" spans="1:44" x14ac:dyDescent="0.25">
      <c r="A1250" s="80"/>
      <c r="B1250" s="80"/>
      <c r="C1250" s="80"/>
      <c r="D1250" s="80"/>
      <c r="E1250" s="80"/>
      <c r="F1250" s="80"/>
      <c r="G1250" s="80"/>
      <c r="H1250" s="80"/>
      <c r="I1250" s="80"/>
      <c r="J1250" s="80"/>
      <c r="K1250" s="81"/>
      <c r="L1250" s="80"/>
      <c r="M1250" s="81"/>
      <c r="N1250" s="81"/>
      <c r="O1250" s="81"/>
      <c r="P1250" s="82"/>
      <c r="Q1250" s="82"/>
      <c r="R1250" s="82"/>
      <c r="S1250" s="81"/>
      <c r="T1250" s="81"/>
      <c r="U1250" s="80"/>
      <c r="V1250" s="80"/>
      <c r="W1250" s="83"/>
      <c r="X1250" s="83"/>
      <c r="Y1250" s="83"/>
      <c r="Z1250" s="83"/>
      <c r="AA1250" s="83"/>
      <c r="AB1250" s="51"/>
      <c r="AC1250" s="83"/>
      <c r="AD1250" s="83"/>
      <c r="AE1250" s="84"/>
      <c r="AF1250" s="83"/>
      <c r="AG1250" s="83"/>
      <c r="AH1250" s="84"/>
      <c r="AI1250" s="83"/>
      <c r="AJ1250" s="83"/>
      <c r="AK1250" s="84"/>
      <c r="AL1250" s="83"/>
      <c r="AM1250" s="83"/>
      <c r="AN1250" s="84"/>
      <c r="AO1250" s="83"/>
      <c r="AP1250" s="83"/>
      <c r="AQ1250" s="83"/>
      <c r="AR1250" s="83"/>
    </row>
    <row r="1251" spans="1:44" x14ac:dyDescent="0.25">
      <c r="A1251" s="80"/>
      <c r="B1251" s="80"/>
      <c r="C1251" s="80"/>
      <c r="D1251" s="80"/>
      <c r="E1251" s="80"/>
      <c r="F1251" s="80"/>
      <c r="G1251" s="80"/>
      <c r="H1251" s="80"/>
      <c r="I1251" s="80"/>
      <c r="J1251" s="80"/>
      <c r="K1251" s="81"/>
      <c r="L1251" s="80"/>
      <c r="M1251" s="81"/>
      <c r="N1251" s="81"/>
      <c r="O1251" s="81"/>
      <c r="P1251" s="82"/>
      <c r="Q1251" s="82"/>
      <c r="R1251" s="82"/>
      <c r="S1251" s="81"/>
      <c r="T1251" s="81"/>
      <c r="U1251" s="80"/>
      <c r="V1251" s="80"/>
      <c r="W1251" s="83"/>
      <c r="X1251" s="83"/>
      <c r="Y1251" s="83"/>
      <c r="Z1251" s="83"/>
      <c r="AA1251" s="83"/>
      <c r="AB1251" s="51"/>
      <c r="AC1251" s="83"/>
      <c r="AD1251" s="83"/>
      <c r="AE1251" s="84"/>
      <c r="AF1251" s="83"/>
      <c r="AG1251" s="83"/>
      <c r="AH1251" s="84"/>
      <c r="AI1251" s="83"/>
      <c r="AJ1251" s="83"/>
      <c r="AK1251" s="84"/>
      <c r="AL1251" s="83"/>
      <c r="AM1251" s="83"/>
      <c r="AN1251" s="84"/>
      <c r="AO1251" s="83"/>
      <c r="AP1251" s="83"/>
      <c r="AQ1251" s="83"/>
      <c r="AR1251" s="83"/>
    </row>
  </sheetData>
  <autoFilter ref="A5:AR332" xr:uid="{00000000-0009-0000-0000-000000000000}"/>
  <mergeCells count="1">
    <mergeCell ref="Z4:AN4"/>
  </mergeCells>
  <printOptions horizontalCentered="1" verticalCentered="1"/>
  <pageMargins left="0" right="0" top="0" bottom="0" header="0" footer="0"/>
  <pageSetup paperSize="5"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AE97-0CFF-4E2E-A8BD-BD9AF92F61F0}">
  <dimension ref="B3:K29"/>
  <sheetViews>
    <sheetView topLeftCell="K4" zoomScale="78" zoomScaleNormal="78" workbookViewId="0">
      <selection activeCell="R12" sqref="R12"/>
    </sheetView>
  </sheetViews>
  <sheetFormatPr baseColWidth="10" defaultRowHeight="15" x14ac:dyDescent="0.2"/>
  <cols>
    <col min="2" max="2" width="21.88671875" customWidth="1"/>
    <col min="11" max="11" width="8.21875" customWidth="1"/>
  </cols>
  <sheetData>
    <row r="3" spans="2:11" ht="45.75" customHeight="1" x14ac:dyDescent="0.2">
      <c r="B3" s="210" t="s">
        <v>570</v>
      </c>
      <c r="C3" s="210" t="s">
        <v>43</v>
      </c>
      <c r="D3" s="210" t="s">
        <v>104</v>
      </c>
      <c r="E3" s="210" t="s">
        <v>55</v>
      </c>
      <c r="F3" s="210" t="s">
        <v>69</v>
      </c>
      <c r="G3" s="210" t="s">
        <v>79</v>
      </c>
      <c r="H3" s="210" t="s">
        <v>181</v>
      </c>
      <c r="I3" s="210" t="s">
        <v>571</v>
      </c>
      <c r="J3" s="210" t="s">
        <v>402</v>
      </c>
      <c r="K3" s="210" t="s">
        <v>572</v>
      </c>
    </row>
    <row r="4" spans="2:11" ht="48" customHeight="1" x14ac:dyDescent="0.3">
      <c r="B4" s="214"/>
      <c r="C4" s="216"/>
      <c r="D4" s="216"/>
      <c r="E4" s="216"/>
      <c r="F4" s="216"/>
      <c r="G4" s="216"/>
      <c r="H4" s="216"/>
      <c r="I4" s="216"/>
      <c r="J4" s="215"/>
      <c r="K4" s="217"/>
    </row>
    <row r="5" spans="2:11" ht="48" customHeight="1" x14ac:dyDescent="0.3">
      <c r="B5" s="214"/>
      <c r="C5" s="216"/>
      <c r="D5" s="216"/>
      <c r="E5" s="216"/>
      <c r="F5" s="216"/>
      <c r="G5" s="216"/>
      <c r="H5" s="216"/>
      <c r="I5" s="216"/>
      <c r="J5" s="215"/>
      <c r="K5" s="217"/>
    </row>
    <row r="6" spans="2:11" ht="48" customHeight="1" x14ac:dyDescent="0.2">
      <c r="B6" s="214"/>
      <c r="C6" s="216"/>
      <c r="D6" s="216">
        <v>1</v>
      </c>
      <c r="E6" s="216"/>
      <c r="F6" s="216"/>
      <c r="G6" s="216"/>
      <c r="H6" s="216"/>
      <c r="I6" s="216"/>
      <c r="J6" s="215">
        <f t="shared" ref="J6:J7" si="0">SUM(C6:I6)</f>
        <v>1</v>
      </c>
      <c r="K6" s="218">
        <f>J6/J9</f>
        <v>1.2658227848101266E-2</v>
      </c>
    </row>
    <row r="7" spans="2:11" ht="48" customHeight="1" x14ac:dyDescent="0.2">
      <c r="B7" s="214"/>
      <c r="C7" s="216"/>
      <c r="D7" s="216"/>
      <c r="E7" s="216">
        <v>1</v>
      </c>
      <c r="F7" s="216"/>
      <c r="G7" s="216"/>
      <c r="H7" s="216"/>
      <c r="I7" s="216"/>
      <c r="J7" s="215">
        <f t="shared" si="0"/>
        <v>1</v>
      </c>
      <c r="K7" s="218">
        <f>J7/J9</f>
        <v>1.2658227848101266E-2</v>
      </c>
    </row>
    <row r="8" spans="2:11" ht="48" customHeight="1" x14ac:dyDescent="0.2">
      <c r="B8" s="214"/>
      <c r="C8" s="216">
        <v>22</v>
      </c>
      <c r="D8" s="216">
        <v>10</v>
      </c>
      <c r="E8" s="216">
        <v>12</v>
      </c>
      <c r="F8" s="216">
        <v>13</v>
      </c>
      <c r="G8" s="216">
        <v>7</v>
      </c>
      <c r="H8" s="216">
        <v>11</v>
      </c>
      <c r="I8" s="216">
        <v>2</v>
      </c>
      <c r="J8" s="215">
        <f>SUM(C8:I8)</f>
        <v>77</v>
      </c>
      <c r="K8" s="218">
        <f>J8/J9</f>
        <v>0.97468354430379744</v>
      </c>
    </row>
    <row r="9" spans="2:11" ht="48" customHeight="1" x14ac:dyDescent="0.2">
      <c r="B9" s="212" t="s">
        <v>573</v>
      </c>
      <c r="C9" s="213">
        <f t="shared" ref="C9:J9" si="1">SUM(C4:C8)</f>
        <v>22</v>
      </c>
      <c r="D9" s="213">
        <f t="shared" si="1"/>
        <v>11</v>
      </c>
      <c r="E9" s="213">
        <f t="shared" si="1"/>
        <v>13</v>
      </c>
      <c r="F9" s="213">
        <f t="shared" si="1"/>
        <v>13</v>
      </c>
      <c r="G9" s="213">
        <f t="shared" si="1"/>
        <v>7</v>
      </c>
      <c r="H9" s="213">
        <f t="shared" si="1"/>
        <v>11</v>
      </c>
      <c r="I9" s="213">
        <f t="shared" si="1"/>
        <v>2</v>
      </c>
      <c r="J9" s="213">
        <f t="shared" si="1"/>
        <v>79</v>
      </c>
      <c r="K9" s="219">
        <f>SUM(K6:K8)</f>
        <v>1</v>
      </c>
    </row>
    <row r="10" spans="2:11" ht="48" customHeight="1" x14ac:dyDescent="0.2">
      <c r="B10" s="211"/>
      <c r="C10" s="209"/>
      <c r="D10" s="209"/>
      <c r="E10" s="209"/>
      <c r="F10" s="209"/>
      <c r="G10" s="209"/>
      <c r="H10" s="209"/>
      <c r="I10" s="209"/>
      <c r="J10" s="209">
        <v>79</v>
      </c>
      <c r="K10" s="209"/>
    </row>
    <row r="11" spans="2:11" ht="48" customHeight="1" x14ac:dyDescent="0.2">
      <c r="B11" s="211"/>
      <c r="C11" s="209"/>
      <c r="D11" s="209"/>
      <c r="E11" s="209"/>
      <c r="F11" s="209"/>
      <c r="G11" s="209"/>
      <c r="H11" s="209"/>
      <c r="I11" s="209"/>
      <c r="J11" s="209"/>
      <c r="K11" s="209"/>
    </row>
    <row r="12" spans="2:11" ht="48" customHeight="1" x14ac:dyDescent="0.2">
      <c r="B12" s="211"/>
      <c r="C12" s="209"/>
      <c r="D12" s="209"/>
      <c r="E12" s="209"/>
      <c r="F12" s="209"/>
      <c r="G12" s="209"/>
      <c r="H12" s="209"/>
      <c r="I12" s="209"/>
      <c r="J12" s="209"/>
      <c r="K12" s="209"/>
    </row>
    <row r="13" spans="2:11" ht="48" customHeight="1" x14ac:dyDescent="0.2">
      <c r="B13" s="211"/>
      <c r="C13" s="209"/>
      <c r="D13" s="209"/>
      <c r="E13" s="209"/>
      <c r="F13" s="209"/>
      <c r="G13" s="209"/>
      <c r="H13" s="209"/>
      <c r="I13" s="209"/>
      <c r="J13" s="209"/>
      <c r="K13" s="209"/>
    </row>
    <row r="14" spans="2:11" ht="48" customHeight="1" x14ac:dyDescent="0.2">
      <c r="B14" s="211"/>
      <c r="C14" s="209"/>
      <c r="D14" s="209"/>
      <c r="E14" s="209"/>
      <c r="F14" s="209"/>
      <c r="G14" s="209"/>
      <c r="H14" s="209"/>
      <c r="I14" s="209"/>
      <c r="J14" s="209"/>
      <c r="K14" s="209"/>
    </row>
    <row r="15" spans="2:11" ht="48" customHeight="1" x14ac:dyDescent="0.2">
      <c r="B15" s="211"/>
      <c r="C15" s="209"/>
      <c r="D15" s="209"/>
      <c r="E15" s="209"/>
      <c r="F15" s="209"/>
      <c r="G15" s="209"/>
      <c r="H15" s="209"/>
      <c r="I15" s="209"/>
      <c r="J15" s="209"/>
      <c r="K15" s="209"/>
    </row>
    <row r="16" spans="2:11" ht="48" customHeight="1" x14ac:dyDescent="0.2">
      <c r="B16" s="211"/>
      <c r="C16" s="209"/>
      <c r="D16" s="209"/>
      <c r="E16" s="209"/>
      <c r="F16" s="209"/>
      <c r="G16" s="209"/>
      <c r="H16" s="209"/>
      <c r="I16" s="209"/>
      <c r="J16" s="209"/>
      <c r="K16" s="209"/>
    </row>
    <row r="17" spans="2:11" ht="48" customHeight="1" x14ac:dyDescent="0.2">
      <c r="B17" s="211"/>
      <c r="C17" s="209"/>
      <c r="D17" s="209"/>
      <c r="E17" s="209"/>
      <c r="F17" s="209"/>
      <c r="G17" s="209"/>
      <c r="H17" s="209"/>
      <c r="I17" s="209"/>
      <c r="J17" s="209"/>
      <c r="K17" s="209"/>
    </row>
    <row r="18" spans="2:11" ht="48" customHeight="1" x14ac:dyDescent="0.2">
      <c r="B18" s="211"/>
      <c r="C18" s="209"/>
      <c r="D18" s="209"/>
      <c r="E18" s="209"/>
      <c r="F18" s="209"/>
      <c r="G18" s="209"/>
      <c r="H18" s="209"/>
      <c r="I18" s="209"/>
      <c r="J18" s="209"/>
      <c r="K18" s="209"/>
    </row>
    <row r="19" spans="2:11" x14ac:dyDescent="0.2">
      <c r="B19" s="211"/>
      <c r="C19" s="209"/>
      <c r="D19" s="209"/>
      <c r="E19" s="209"/>
      <c r="F19" s="209"/>
      <c r="G19" s="209"/>
      <c r="H19" s="209"/>
      <c r="I19" s="209"/>
      <c r="J19" s="209"/>
      <c r="K19" s="209"/>
    </row>
    <row r="20" spans="2:11" x14ac:dyDescent="0.2">
      <c r="B20" s="211"/>
      <c r="C20" s="209"/>
      <c r="D20" s="209"/>
      <c r="E20" s="209"/>
      <c r="F20" s="209"/>
      <c r="G20" s="209"/>
      <c r="H20" s="209"/>
      <c r="I20" s="209"/>
      <c r="J20" s="209"/>
      <c r="K20" s="209"/>
    </row>
    <row r="21" spans="2:11" x14ac:dyDescent="0.2">
      <c r="B21" s="211"/>
      <c r="C21" s="209"/>
      <c r="D21" s="209"/>
      <c r="E21" s="209"/>
      <c r="F21" s="209"/>
      <c r="G21" s="209"/>
      <c r="H21" s="209"/>
      <c r="I21" s="209"/>
      <c r="J21" s="209"/>
      <c r="K21" s="209"/>
    </row>
    <row r="22" spans="2:11" x14ac:dyDescent="0.2">
      <c r="B22" s="209"/>
      <c r="C22" s="209"/>
      <c r="D22" s="209"/>
      <c r="E22" s="209"/>
      <c r="F22" s="209"/>
      <c r="G22" s="209"/>
      <c r="H22" s="209"/>
      <c r="I22" s="209"/>
      <c r="J22" s="209"/>
      <c r="K22" s="209"/>
    </row>
    <row r="23" spans="2:11" x14ac:dyDescent="0.2">
      <c r="B23" s="209"/>
      <c r="C23" s="209"/>
      <c r="D23" s="209"/>
      <c r="E23" s="209"/>
      <c r="F23" s="209"/>
      <c r="G23" s="209"/>
      <c r="H23" s="209"/>
      <c r="I23" s="209"/>
      <c r="J23" s="209"/>
      <c r="K23" s="209"/>
    </row>
    <row r="24" spans="2:11" x14ac:dyDescent="0.2">
      <c r="B24" s="209"/>
      <c r="C24" s="209"/>
      <c r="D24" s="209"/>
      <c r="E24" s="209"/>
      <c r="F24" s="209"/>
      <c r="G24" s="209"/>
      <c r="H24" s="209"/>
      <c r="I24" s="209"/>
      <c r="J24" s="209"/>
      <c r="K24" s="209"/>
    </row>
    <row r="25" spans="2:11" x14ac:dyDescent="0.2">
      <c r="B25" s="209"/>
      <c r="C25" s="209"/>
      <c r="D25" s="209"/>
      <c r="E25" s="209"/>
      <c r="F25" s="209"/>
      <c r="G25" s="209"/>
      <c r="H25" s="209"/>
      <c r="I25" s="209"/>
      <c r="J25" s="209"/>
      <c r="K25" s="209"/>
    </row>
    <row r="26" spans="2:11" x14ac:dyDescent="0.2">
      <c r="B26" s="209"/>
      <c r="C26" s="209"/>
      <c r="D26" s="209"/>
      <c r="E26" s="209"/>
      <c r="F26" s="209"/>
      <c r="G26" s="209"/>
      <c r="H26" s="209"/>
      <c r="I26" s="209"/>
      <c r="J26" s="209"/>
      <c r="K26" s="209"/>
    </row>
    <row r="27" spans="2:11" x14ac:dyDescent="0.2">
      <c r="B27" s="209"/>
      <c r="C27" s="209"/>
      <c r="D27" s="209"/>
      <c r="E27" s="209"/>
      <c r="F27" s="209"/>
      <c r="G27" s="209"/>
      <c r="H27" s="209"/>
      <c r="I27" s="209"/>
      <c r="J27" s="209"/>
      <c r="K27" s="209"/>
    </row>
    <row r="28" spans="2:11" x14ac:dyDescent="0.2">
      <c r="B28" s="209"/>
      <c r="C28" s="209"/>
      <c r="D28" s="209"/>
      <c r="E28" s="209"/>
      <c r="F28" s="209"/>
      <c r="G28" s="209"/>
      <c r="H28" s="209"/>
      <c r="I28" s="209"/>
      <c r="J28" s="209"/>
      <c r="K28" s="209"/>
    </row>
    <row r="29" spans="2:11" x14ac:dyDescent="0.2">
      <c r="B29" s="209"/>
      <c r="C29" s="209"/>
      <c r="D29" s="209"/>
      <c r="E29" s="209"/>
      <c r="F29" s="209"/>
      <c r="G29" s="209"/>
      <c r="H29" s="209"/>
      <c r="I29" s="209"/>
      <c r="J29" s="209"/>
      <c r="K29" s="20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6ED3-4611-4D62-93FF-C2DA3398B320}">
  <dimension ref="A1:XEV27"/>
  <sheetViews>
    <sheetView zoomScale="32" zoomScaleNormal="32" workbookViewId="0">
      <pane ySplit="1" topLeftCell="A2" activePane="bottomLeft" state="frozen"/>
      <selection pane="bottomLeft" activeCell="AM24" sqref="AM24"/>
    </sheetView>
  </sheetViews>
  <sheetFormatPr baseColWidth="10" defaultRowHeight="15" x14ac:dyDescent="0.2"/>
  <cols>
    <col min="1" max="1" width="31.44140625" customWidth="1"/>
    <col min="2" max="2" width="32.6640625" customWidth="1"/>
    <col min="3" max="3" width="24.88671875" customWidth="1"/>
    <col min="4" max="4" width="20.88671875" customWidth="1"/>
    <col min="5" max="5" width="43.109375" customWidth="1"/>
    <col min="6" max="6" width="31.77734375" customWidth="1"/>
    <col min="7" max="8" width="11.5546875" customWidth="1"/>
    <col min="9" max="9" width="0.21875" customWidth="1"/>
    <col min="10" max="10" width="10" customWidth="1"/>
    <col min="11" max="11" width="0" hidden="1" customWidth="1"/>
    <col min="12" max="12" width="13" hidden="1" customWidth="1"/>
    <col min="13" max="24" width="0" hidden="1" customWidth="1"/>
    <col min="25" max="26" width="10" customWidth="1"/>
    <col min="27" max="27" width="9.77734375" customWidth="1"/>
    <col min="28" max="28" width="10.88671875" customWidth="1"/>
    <col min="29" max="33" width="0" hidden="1" customWidth="1"/>
    <col min="34" max="34" width="19.33203125" customWidth="1"/>
    <col min="35" max="35" width="15.5546875" customWidth="1"/>
  </cols>
  <sheetData>
    <row r="1" spans="1:16376" s="107" customFormat="1" ht="21" x14ac:dyDescent="0.2">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06"/>
      <c r="IX1" s="106"/>
      <c r="IY1" s="106"/>
      <c r="IZ1" s="106"/>
      <c r="JA1" s="106"/>
      <c r="JB1" s="106"/>
      <c r="JC1" s="106"/>
      <c r="JD1" s="106"/>
      <c r="JE1" s="106"/>
      <c r="JF1" s="106"/>
      <c r="JG1" s="106"/>
      <c r="JH1" s="106"/>
      <c r="JI1" s="106"/>
      <c r="JJ1" s="106"/>
      <c r="JK1" s="106"/>
      <c r="JL1" s="106"/>
      <c r="JM1" s="106"/>
      <c r="JN1" s="106"/>
      <c r="JO1" s="106"/>
      <c r="JP1" s="106"/>
      <c r="JQ1" s="106"/>
      <c r="JR1" s="106"/>
      <c r="JS1" s="106"/>
      <c r="JT1" s="106"/>
      <c r="JU1" s="106"/>
      <c r="JV1" s="106"/>
      <c r="JW1" s="106"/>
      <c r="JX1" s="106"/>
      <c r="JY1" s="106"/>
      <c r="JZ1" s="106"/>
      <c r="KA1" s="106"/>
      <c r="KB1" s="106"/>
      <c r="KC1" s="106"/>
      <c r="KD1" s="106"/>
      <c r="KE1" s="106"/>
      <c r="KF1" s="106"/>
      <c r="KG1" s="106"/>
      <c r="KH1" s="106"/>
      <c r="KI1" s="106"/>
      <c r="KJ1" s="106"/>
      <c r="KK1" s="106"/>
      <c r="KL1" s="106"/>
      <c r="KM1" s="106"/>
      <c r="KN1" s="106"/>
      <c r="KO1" s="106"/>
      <c r="KP1" s="106"/>
      <c r="KQ1" s="106"/>
      <c r="KR1" s="106"/>
      <c r="KS1" s="106"/>
      <c r="KT1" s="106"/>
      <c r="KU1" s="106"/>
      <c r="KV1" s="106"/>
      <c r="KW1" s="106"/>
      <c r="KX1" s="106"/>
      <c r="KY1" s="106"/>
      <c r="KZ1" s="106"/>
      <c r="LA1" s="106"/>
      <c r="LB1" s="106"/>
      <c r="LC1" s="106"/>
      <c r="LD1" s="106"/>
      <c r="LE1" s="106"/>
      <c r="LF1" s="106"/>
      <c r="LG1" s="106"/>
      <c r="LH1" s="106"/>
      <c r="LI1" s="106"/>
      <c r="LJ1" s="106"/>
      <c r="LK1" s="106"/>
      <c r="LL1" s="106"/>
      <c r="LM1" s="106"/>
      <c r="LN1" s="106"/>
      <c r="LO1" s="106"/>
      <c r="LP1" s="106"/>
      <c r="LQ1" s="106"/>
      <c r="LR1" s="106"/>
      <c r="LS1" s="106"/>
      <c r="LT1" s="106"/>
      <c r="LU1" s="106"/>
      <c r="LV1" s="106"/>
      <c r="LW1" s="106"/>
      <c r="LX1" s="106"/>
      <c r="LY1" s="106"/>
      <c r="LZ1" s="106"/>
      <c r="MA1" s="106"/>
      <c r="MB1" s="106"/>
      <c r="MC1" s="106"/>
      <c r="MD1" s="106"/>
      <c r="ME1" s="106"/>
      <c r="MF1" s="106"/>
      <c r="MG1" s="106"/>
      <c r="MH1" s="106"/>
      <c r="MI1" s="106"/>
      <c r="MJ1" s="106"/>
      <c r="MK1" s="106"/>
      <c r="ML1" s="106"/>
      <c r="MM1" s="106"/>
      <c r="MN1" s="106"/>
      <c r="MO1" s="106"/>
      <c r="MP1" s="106"/>
      <c r="MQ1" s="106"/>
      <c r="MR1" s="106"/>
      <c r="MS1" s="106"/>
      <c r="MT1" s="106"/>
      <c r="MU1" s="106"/>
      <c r="MV1" s="106"/>
      <c r="MW1" s="106"/>
      <c r="MX1" s="106"/>
      <c r="MY1" s="106"/>
      <c r="MZ1" s="106"/>
      <c r="NA1" s="106"/>
      <c r="NB1" s="106"/>
      <c r="NC1" s="106"/>
      <c r="ND1" s="106"/>
      <c r="NE1" s="106"/>
      <c r="NF1" s="106"/>
      <c r="NG1" s="106"/>
      <c r="NH1" s="106"/>
      <c r="NI1" s="106"/>
      <c r="NJ1" s="106"/>
      <c r="NK1" s="106"/>
      <c r="NL1" s="106"/>
      <c r="NM1" s="106"/>
      <c r="NN1" s="106"/>
      <c r="NO1" s="106"/>
      <c r="NP1" s="106"/>
      <c r="NQ1" s="106"/>
      <c r="NR1" s="106"/>
      <c r="NS1" s="106"/>
      <c r="NT1" s="106"/>
      <c r="NU1" s="106"/>
      <c r="NV1" s="106"/>
      <c r="NW1" s="106"/>
      <c r="NX1" s="106"/>
      <c r="NY1" s="106"/>
      <c r="NZ1" s="106"/>
      <c r="OA1" s="106"/>
      <c r="OB1" s="106"/>
      <c r="OC1" s="106"/>
      <c r="OD1" s="106"/>
      <c r="OE1" s="106"/>
      <c r="OF1" s="106"/>
      <c r="OG1" s="106"/>
      <c r="OH1" s="106"/>
      <c r="OI1" s="106"/>
      <c r="OJ1" s="106"/>
      <c r="OK1" s="106"/>
      <c r="OL1" s="106"/>
      <c r="OM1" s="106"/>
      <c r="ON1" s="106"/>
      <c r="OO1" s="106"/>
      <c r="OP1" s="106"/>
      <c r="OQ1" s="106"/>
      <c r="OR1" s="106"/>
      <c r="OS1" s="106"/>
      <c r="OT1" s="106"/>
      <c r="OU1" s="106"/>
      <c r="OV1" s="106"/>
      <c r="OW1" s="106"/>
      <c r="OX1" s="106"/>
      <c r="OY1" s="106"/>
      <c r="OZ1" s="106"/>
      <c r="PA1" s="106"/>
      <c r="PB1" s="106"/>
      <c r="PC1" s="106"/>
      <c r="PD1" s="106"/>
      <c r="PE1" s="106"/>
      <c r="PF1" s="106"/>
      <c r="PG1" s="106"/>
      <c r="PH1" s="106"/>
      <c r="PI1" s="106"/>
      <c r="PJ1" s="106"/>
      <c r="PK1" s="106"/>
      <c r="PL1" s="106"/>
      <c r="PM1" s="106"/>
      <c r="PN1" s="106"/>
      <c r="PO1" s="106"/>
      <c r="PP1" s="106"/>
      <c r="PQ1" s="106"/>
      <c r="PR1" s="106"/>
      <c r="PS1" s="106"/>
      <c r="PT1" s="106"/>
      <c r="PU1" s="106"/>
      <c r="PV1" s="106"/>
      <c r="PW1" s="106"/>
      <c r="PX1" s="106"/>
      <c r="PY1" s="106"/>
      <c r="PZ1" s="106"/>
      <c r="QA1" s="106"/>
      <c r="QB1" s="106"/>
      <c r="QC1" s="106"/>
      <c r="QD1" s="106"/>
      <c r="QE1" s="106"/>
      <c r="QF1" s="106"/>
      <c r="QG1" s="106"/>
      <c r="QH1" s="106"/>
      <c r="QI1" s="106"/>
      <c r="QJ1" s="106"/>
      <c r="QK1" s="106"/>
      <c r="QL1" s="106"/>
      <c r="QM1" s="106"/>
      <c r="QN1" s="106"/>
      <c r="QO1" s="106"/>
      <c r="QP1" s="106"/>
      <c r="QQ1" s="106"/>
      <c r="QR1" s="106"/>
      <c r="QS1" s="106"/>
      <c r="QT1" s="106"/>
      <c r="QU1" s="106"/>
      <c r="QV1" s="106"/>
      <c r="QW1" s="106"/>
      <c r="QX1" s="106"/>
      <c r="QY1" s="106"/>
      <c r="QZ1" s="106"/>
      <c r="RA1" s="106"/>
      <c r="RB1" s="106"/>
      <c r="RC1" s="106"/>
      <c r="RD1" s="106"/>
      <c r="RE1" s="106"/>
      <c r="RF1" s="106"/>
      <c r="RG1" s="106"/>
      <c r="RH1" s="106"/>
      <c r="RI1" s="106"/>
      <c r="RJ1" s="106"/>
      <c r="RK1" s="106"/>
      <c r="RL1" s="106"/>
      <c r="RM1" s="106"/>
      <c r="RN1" s="106"/>
      <c r="RO1" s="106"/>
      <c r="RP1" s="106"/>
      <c r="RQ1" s="106"/>
      <c r="RR1" s="106"/>
      <c r="RS1" s="106"/>
      <c r="RT1" s="106"/>
      <c r="RU1" s="106"/>
      <c r="RV1" s="106"/>
      <c r="RW1" s="106"/>
      <c r="RX1" s="106"/>
      <c r="RY1" s="106"/>
      <c r="RZ1" s="106"/>
      <c r="SA1" s="106"/>
      <c r="SB1" s="106"/>
      <c r="SC1" s="106"/>
      <c r="SD1" s="106"/>
      <c r="SE1" s="106"/>
      <c r="SF1" s="106"/>
      <c r="SG1" s="106"/>
      <c r="SH1" s="106"/>
      <c r="SI1" s="106"/>
      <c r="SJ1" s="106"/>
      <c r="SK1" s="106"/>
      <c r="SL1" s="106"/>
      <c r="SM1" s="106"/>
      <c r="SN1" s="106"/>
      <c r="SO1" s="106"/>
      <c r="SP1" s="106"/>
      <c r="SQ1" s="106"/>
      <c r="SR1" s="106"/>
      <c r="SS1" s="106"/>
      <c r="ST1" s="106"/>
      <c r="SU1" s="106"/>
      <c r="SV1" s="106"/>
      <c r="SW1" s="106"/>
      <c r="SX1" s="106"/>
      <c r="SY1" s="106"/>
      <c r="SZ1" s="106"/>
      <c r="TA1" s="106"/>
      <c r="TB1" s="106"/>
      <c r="TC1" s="106"/>
      <c r="TD1" s="106"/>
      <c r="TE1" s="106"/>
      <c r="TF1" s="106"/>
      <c r="TG1" s="106"/>
      <c r="TH1" s="106"/>
      <c r="TI1" s="106"/>
      <c r="TJ1" s="106"/>
      <c r="TK1" s="106"/>
      <c r="TL1" s="106"/>
      <c r="TM1" s="106"/>
      <c r="TN1" s="106"/>
      <c r="TO1" s="106"/>
      <c r="TP1" s="106"/>
      <c r="TQ1" s="106"/>
      <c r="TR1" s="106"/>
      <c r="TS1" s="106"/>
      <c r="TT1" s="106"/>
      <c r="TU1" s="106"/>
      <c r="TV1" s="106"/>
      <c r="TW1" s="106"/>
      <c r="TX1" s="106"/>
      <c r="TY1" s="106"/>
      <c r="TZ1" s="106"/>
      <c r="UA1" s="106"/>
      <c r="UB1" s="106"/>
      <c r="UC1" s="106"/>
      <c r="UD1" s="106"/>
      <c r="UE1" s="106"/>
      <c r="UF1" s="106"/>
      <c r="UG1" s="106"/>
      <c r="UH1" s="106"/>
      <c r="UI1" s="106"/>
      <c r="UJ1" s="106"/>
      <c r="UK1" s="106"/>
      <c r="UL1" s="106"/>
      <c r="UM1" s="106"/>
      <c r="UN1" s="106"/>
      <c r="UO1" s="106"/>
      <c r="UP1" s="106"/>
      <c r="UQ1" s="106"/>
      <c r="UR1" s="106"/>
      <c r="US1" s="106"/>
      <c r="UT1" s="106"/>
      <c r="UU1" s="106"/>
      <c r="UV1" s="106"/>
      <c r="UW1" s="106"/>
      <c r="UX1" s="106"/>
      <c r="UY1" s="106"/>
      <c r="UZ1" s="106"/>
      <c r="VA1" s="106"/>
      <c r="VB1" s="106"/>
      <c r="VC1" s="106"/>
      <c r="VD1" s="106"/>
      <c r="VE1" s="106"/>
      <c r="VF1" s="106"/>
      <c r="VG1" s="106"/>
      <c r="VH1" s="106"/>
      <c r="VI1" s="106"/>
      <c r="VJ1" s="106"/>
      <c r="VK1" s="106"/>
      <c r="VL1" s="106"/>
      <c r="VM1" s="106"/>
      <c r="VN1" s="106"/>
      <c r="VO1" s="106"/>
      <c r="VP1" s="106"/>
      <c r="VQ1" s="106"/>
      <c r="VR1" s="106"/>
      <c r="VS1" s="106"/>
      <c r="VT1" s="106"/>
      <c r="VU1" s="106"/>
      <c r="VV1" s="106"/>
      <c r="VW1" s="106"/>
      <c r="VX1" s="106"/>
      <c r="VY1" s="106"/>
      <c r="VZ1" s="106"/>
      <c r="WA1" s="106"/>
      <c r="WB1" s="106"/>
      <c r="WC1" s="106"/>
      <c r="WD1" s="106"/>
      <c r="WE1" s="106"/>
      <c r="WF1" s="106"/>
      <c r="WG1" s="106"/>
      <c r="WH1" s="106"/>
      <c r="WI1" s="106"/>
      <c r="WJ1" s="106"/>
      <c r="WK1" s="106"/>
      <c r="WL1" s="106"/>
      <c r="WM1" s="106"/>
      <c r="WN1" s="106"/>
      <c r="WO1" s="106"/>
      <c r="WP1" s="106"/>
      <c r="WQ1" s="106"/>
      <c r="WR1" s="106"/>
      <c r="WS1" s="106"/>
      <c r="WT1" s="106"/>
      <c r="WU1" s="106"/>
      <c r="WV1" s="106"/>
      <c r="WW1" s="106"/>
      <c r="WX1" s="106"/>
      <c r="WY1" s="106"/>
      <c r="WZ1" s="106"/>
      <c r="XA1" s="106"/>
      <c r="XB1" s="106"/>
      <c r="XC1" s="106"/>
      <c r="XD1" s="106"/>
      <c r="XE1" s="106"/>
      <c r="XF1" s="106"/>
      <c r="XG1" s="106"/>
      <c r="XH1" s="106"/>
      <c r="XI1" s="106"/>
      <c r="XJ1" s="106"/>
      <c r="XK1" s="106"/>
      <c r="XL1" s="106"/>
      <c r="XM1" s="106"/>
      <c r="XN1" s="106"/>
      <c r="XO1" s="106"/>
      <c r="XP1" s="106"/>
      <c r="XQ1" s="106"/>
      <c r="XR1" s="106"/>
      <c r="XS1" s="106"/>
      <c r="XT1" s="106"/>
      <c r="XU1" s="106"/>
      <c r="XV1" s="106"/>
      <c r="XW1" s="106"/>
      <c r="XX1" s="106"/>
      <c r="XY1" s="106"/>
      <c r="XZ1" s="106"/>
      <c r="YA1" s="106"/>
      <c r="YB1" s="106"/>
      <c r="YC1" s="106"/>
      <c r="YD1" s="106"/>
      <c r="YE1" s="106"/>
      <c r="YF1" s="106"/>
      <c r="YG1" s="106"/>
      <c r="YH1" s="106"/>
      <c r="YI1" s="106"/>
      <c r="YJ1" s="106"/>
      <c r="YK1" s="106"/>
      <c r="YL1" s="106"/>
      <c r="YM1" s="106"/>
      <c r="YN1" s="106"/>
      <c r="YO1" s="106"/>
      <c r="YP1" s="106"/>
      <c r="YQ1" s="106"/>
      <c r="YR1" s="106"/>
      <c r="YS1" s="106"/>
      <c r="YT1" s="106"/>
      <c r="YU1" s="106"/>
      <c r="YV1" s="106"/>
      <c r="YW1" s="106"/>
      <c r="YX1" s="106"/>
      <c r="YY1" s="106"/>
      <c r="YZ1" s="106"/>
      <c r="ZA1" s="106"/>
      <c r="ZB1" s="106"/>
      <c r="ZC1" s="106"/>
      <c r="ZD1" s="106"/>
      <c r="ZE1" s="106"/>
      <c r="ZF1" s="106"/>
      <c r="ZG1" s="106"/>
      <c r="ZH1" s="106"/>
      <c r="ZI1" s="106"/>
      <c r="ZJ1" s="106"/>
      <c r="ZK1" s="106"/>
      <c r="ZL1" s="106"/>
      <c r="ZM1" s="106"/>
      <c r="ZN1" s="106"/>
      <c r="ZO1" s="106"/>
      <c r="ZP1" s="106"/>
      <c r="ZQ1" s="106"/>
      <c r="ZR1" s="106"/>
      <c r="ZS1" s="106"/>
      <c r="ZT1" s="106"/>
      <c r="ZU1" s="106"/>
      <c r="ZV1" s="106"/>
      <c r="ZW1" s="106"/>
      <c r="ZX1" s="106"/>
      <c r="ZY1" s="106"/>
      <c r="ZZ1" s="106"/>
      <c r="AAA1" s="106"/>
      <c r="AAB1" s="106"/>
      <c r="AAC1" s="106"/>
      <c r="AAD1" s="106"/>
      <c r="AAE1" s="106"/>
      <c r="AAF1" s="106"/>
      <c r="AAG1" s="106"/>
      <c r="AAH1" s="106"/>
      <c r="AAI1" s="106"/>
      <c r="AAJ1" s="106"/>
      <c r="AAK1" s="106"/>
      <c r="AAL1" s="106"/>
      <c r="AAM1" s="106"/>
      <c r="AAN1" s="106"/>
      <c r="AAO1" s="106"/>
      <c r="AAP1" s="106"/>
      <c r="AAQ1" s="106"/>
      <c r="AAR1" s="106"/>
      <c r="AAS1" s="106"/>
      <c r="AAT1" s="106"/>
      <c r="AAU1" s="106"/>
      <c r="AAV1" s="106"/>
      <c r="AAW1" s="106"/>
      <c r="AAX1" s="106"/>
      <c r="AAY1" s="106"/>
      <c r="AAZ1" s="106"/>
      <c r="ABA1" s="106"/>
      <c r="ABB1" s="106"/>
      <c r="ABC1" s="106"/>
      <c r="ABD1" s="106"/>
      <c r="ABE1" s="106"/>
      <c r="ABF1" s="106"/>
      <c r="ABG1" s="106"/>
      <c r="ABH1" s="106"/>
      <c r="ABI1" s="106"/>
      <c r="ABJ1" s="106"/>
      <c r="ABK1" s="106"/>
      <c r="ABL1" s="106"/>
      <c r="ABM1" s="106"/>
      <c r="ABN1" s="106"/>
      <c r="ABO1" s="106"/>
      <c r="ABP1" s="106"/>
      <c r="ABQ1" s="106"/>
      <c r="ABR1" s="106"/>
      <c r="ABS1" s="106"/>
      <c r="ABT1" s="106"/>
      <c r="ABU1" s="106"/>
      <c r="ABV1" s="106"/>
      <c r="ABW1" s="106"/>
      <c r="ABX1" s="106"/>
      <c r="ABY1" s="106"/>
      <c r="ABZ1" s="106"/>
      <c r="ACA1" s="106"/>
      <c r="ACB1" s="106"/>
      <c r="ACC1" s="106"/>
      <c r="ACD1" s="106"/>
      <c r="ACE1" s="106"/>
      <c r="ACF1" s="106"/>
      <c r="ACG1" s="106"/>
      <c r="ACH1" s="106"/>
      <c r="ACI1" s="106"/>
      <c r="ACJ1" s="106"/>
      <c r="ACK1" s="106"/>
      <c r="ACL1" s="106"/>
      <c r="ACM1" s="106"/>
      <c r="ACN1" s="106"/>
      <c r="ACO1" s="106"/>
      <c r="ACP1" s="106"/>
      <c r="ACQ1" s="106"/>
      <c r="ACR1" s="106"/>
      <c r="ACS1" s="106"/>
      <c r="ACT1" s="106"/>
      <c r="ACU1" s="106"/>
      <c r="ACV1" s="106"/>
      <c r="ACW1" s="106"/>
      <c r="ACX1" s="106"/>
      <c r="ACY1" s="106"/>
      <c r="ACZ1" s="106"/>
      <c r="ADA1" s="106"/>
      <c r="ADB1" s="106"/>
      <c r="ADC1" s="106"/>
      <c r="ADD1" s="106"/>
      <c r="ADE1" s="106"/>
      <c r="ADF1" s="106"/>
      <c r="ADG1" s="106"/>
      <c r="ADH1" s="106"/>
      <c r="ADI1" s="106"/>
      <c r="ADJ1" s="106"/>
      <c r="ADK1" s="106"/>
      <c r="ADL1" s="106"/>
      <c r="ADM1" s="106"/>
      <c r="ADN1" s="106"/>
      <c r="ADO1" s="106"/>
      <c r="ADP1" s="106"/>
      <c r="ADQ1" s="106"/>
      <c r="ADR1" s="106"/>
      <c r="ADS1" s="106"/>
      <c r="ADT1" s="106"/>
      <c r="ADU1" s="106"/>
      <c r="ADV1" s="106"/>
      <c r="ADW1" s="106"/>
      <c r="ADX1" s="106"/>
      <c r="ADY1" s="106"/>
      <c r="ADZ1" s="106"/>
      <c r="AEA1" s="106"/>
      <c r="AEB1" s="106"/>
      <c r="AEC1" s="106"/>
      <c r="AED1" s="106"/>
      <c r="AEE1" s="106"/>
      <c r="AEF1" s="106"/>
      <c r="AEG1" s="106"/>
      <c r="AEH1" s="106"/>
      <c r="AEI1" s="106"/>
      <c r="AEJ1" s="106"/>
      <c r="AEK1" s="106"/>
      <c r="AEL1" s="106"/>
      <c r="AEM1" s="106"/>
      <c r="AEN1" s="106"/>
      <c r="AEO1" s="106"/>
      <c r="AEP1" s="106"/>
      <c r="AEQ1" s="106"/>
      <c r="AER1" s="106"/>
      <c r="AES1" s="106"/>
      <c r="AET1" s="106"/>
      <c r="AEU1" s="106"/>
      <c r="AEV1" s="106"/>
      <c r="AEW1" s="106"/>
      <c r="AEX1" s="106"/>
      <c r="AEY1" s="106"/>
      <c r="AEZ1" s="106"/>
      <c r="AFA1" s="106"/>
      <c r="AFB1" s="106"/>
      <c r="AFC1" s="106"/>
      <c r="AFD1" s="106"/>
      <c r="AFE1" s="106"/>
      <c r="AFF1" s="106"/>
      <c r="AFG1" s="106"/>
      <c r="AFH1" s="106"/>
      <c r="AFI1" s="106"/>
      <c r="AFJ1" s="106"/>
      <c r="AFK1" s="106"/>
      <c r="AFL1" s="106"/>
      <c r="AFM1" s="106"/>
      <c r="AFN1" s="106"/>
      <c r="AFO1" s="106"/>
      <c r="AFP1" s="106"/>
      <c r="AFQ1" s="106"/>
      <c r="AFR1" s="106"/>
      <c r="AFS1" s="106"/>
      <c r="AFT1" s="106"/>
      <c r="AFU1" s="106"/>
      <c r="AFV1" s="106"/>
      <c r="AFW1" s="106"/>
      <c r="AFX1" s="106"/>
      <c r="AFY1" s="106"/>
      <c r="AFZ1" s="106"/>
      <c r="AGA1" s="106"/>
      <c r="AGB1" s="106"/>
      <c r="AGC1" s="106"/>
      <c r="AGD1" s="106"/>
      <c r="AGE1" s="106"/>
      <c r="AGF1" s="106"/>
      <c r="AGG1" s="106"/>
      <c r="AGH1" s="106"/>
      <c r="AGI1" s="106"/>
      <c r="AGJ1" s="106"/>
      <c r="AGK1" s="106"/>
      <c r="AGL1" s="106"/>
      <c r="AGM1" s="106"/>
      <c r="AGN1" s="106"/>
      <c r="AGO1" s="106"/>
      <c r="AGP1" s="106"/>
      <c r="AGQ1" s="106"/>
      <c r="AGR1" s="106"/>
      <c r="AGS1" s="106"/>
      <c r="AGT1" s="106"/>
      <c r="AGU1" s="106"/>
      <c r="AGV1" s="106"/>
      <c r="AGW1" s="106"/>
      <c r="AGX1" s="106"/>
      <c r="AGY1" s="106"/>
      <c r="AGZ1" s="106"/>
      <c r="AHA1" s="106"/>
      <c r="AHB1" s="106"/>
      <c r="AHC1" s="106"/>
      <c r="AHD1" s="106"/>
      <c r="AHE1" s="106"/>
      <c r="AHF1" s="106"/>
      <c r="AHG1" s="106"/>
      <c r="AHH1" s="106"/>
      <c r="AHI1" s="106"/>
      <c r="AHJ1" s="106"/>
      <c r="AHK1" s="106"/>
      <c r="AHL1" s="106"/>
      <c r="AHM1" s="106"/>
      <c r="AHN1" s="106"/>
      <c r="AHO1" s="106"/>
      <c r="AHP1" s="106"/>
      <c r="AHQ1" s="106"/>
      <c r="AHR1" s="106"/>
      <c r="AHS1" s="106"/>
      <c r="AHT1" s="106"/>
      <c r="AHU1" s="106"/>
      <c r="AHV1" s="106"/>
      <c r="AHW1" s="106"/>
      <c r="AHX1" s="106"/>
      <c r="AHY1" s="106"/>
      <c r="AHZ1" s="106"/>
      <c r="AIA1" s="106"/>
      <c r="AIB1" s="106"/>
      <c r="AIC1" s="106"/>
      <c r="AID1" s="106"/>
      <c r="AIE1" s="106"/>
      <c r="AIF1" s="106"/>
      <c r="AIG1" s="106"/>
      <c r="AIH1" s="106"/>
      <c r="AII1" s="106"/>
      <c r="AIJ1" s="106"/>
      <c r="AIK1" s="106"/>
      <c r="AIL1" s="106"/>
      <c r="AIM1" s="106"/>
      <c r="AIN1" s="106"/>
      <c r="AIO1" s="106"/>
      <c r="AIP1" s="106"/>
      <c r="AIQ1" s="106"/>
      <c r="AIR1" s="106"/>
      <c r="AIS1" s="106"/>
      <c r="AIT1" s="106"/>
      <c r="AIU1" s="106"/>
      <c r="AIV1" s="106"/>
      <c r="AIW1" s="106"/>
      <c r="AIX1" s="106"/>
      <c r="AIY1" s="106"/>
      <c r="AIZ1" s="106"/>
      <c r="AJA1" s="106"/>
      <c r="AJB1" s="106"/>
      <c r="AJC1" s="106"/>
      <c r="AJD1" s="106"/>
      <c r="AJE1" s="106"/>
      <c r="AJF1" s="106"/>
      <c r="AJG1" s="106"/>
      <c r="AJH1" s="106"/>
      <c r="AJI1" s="106"/>
      <c r="AJJ1" s="106"/>
      <c r="AJK1" s="106"/>
      <c r="AJL1" s="106"/>
      <c r="AJM1" s="106"/>
      <c r="AJN1" s="106"/>
      <c r="AJO1" s="106"/>
      <c r="AJP1" s="106"/>
      <c r="AJQ1" s="106"/>
      <c r="AJR1" s="106"/>
      <c r="AJS1" s="106"/>
      <c r="AJT1" s="106"/>
      <c r="AJU1" s="106"/>
      <c r="AJV1" s="106"/>
      <c r="AJW1" s="106"/>
      <c r="AJX1" s="106"/>
      <c r="AJY1" s="106"/>
      <c r="AJZ1" s="106"/>
      <c r="AKA1" s="106"/>
      <c r="AKB1" s="106"/>
      <c r="AKC1" s="106"/>
      <c r="AKD1" s="106"/>
      <c r="AKE1" s="106"/>
      <c r="AKF1" s="106"/>
      <c r="AKG1" s="106"/>
      <c r="AKH1" s="106"/>
      <c r="AKI1" s="106"/>
      <c r="AKJ1" s="106"/>
      <c r="AKK1" s="106"/>
      <c r="AKL1" s="106"/>
      <c r="AKM1" s="106"/>
      <c r="AKN1" s="106"/>
      <c r="AKO1" s="106"/>
      <c r="AKP1" s="106"/>
      <c r="AKQ1" s="106"/>
      <c r="AKR1" s="106"/>
      <c r="AKS1" s="106"/>
      <c r="AKT1" s="106"/>
      <c r="AKU1" s="106"/>
      <c r="AKV1" s="106"/>
      <c r="AKW1" s="106"/>
      <c r="AKX1" s="106"/>
      <c r="AKY1" s="106"/>
      <c r="AKZ1" s="106"/>
      <c r="ALA1" s="106"/>
      <c r="ALB1" s="106"/>
      <c r="ALC1" s="106"/>
      <c r="ALD1" s="106"/>
      <c r="ALE1" s="106"/>
      <c r="ALF1" s="106"/>
      <c r="ALG1" s="106"/>
      <c r="ALH1" s="106"/>
      <c r="ALI1" s="106"/>
      <c r="ALJ1" s="106"/>
      <c r="ALK1" s="106"/>
      <c r="ALL1" s="106"/>
      <c r="ALM1" s="106"/>
      <c r="ALN1" s="106"/>
      <c r="ALO1" s="106"/>
      <c r="ALP1" s="106"/>
      <c r="ALQ1" s="106"/>
      <c r="ALR1" s="106"/>
      <c r="ALS1" s="106"/>
      <c r="ALT1" s="106"/>
      <c r="ALU1" s="106"/>
      <c r="ALV1" s="106"/>
      <c r="ALW1" s="106"/>
      <c r="ALX1" s="106"/>
      <c r="ALY1" s="106"/>
      <c r="ALZ1" s="106"/>
      <c r="AMA1" s="106"/>
      <c r="AMB1" s="106"/>
      <c r="AMC1" s="106"/>
      <c r="AMD1" s="106"/>
      <c r="AME1" s="106"/>
      <c r="AMF1" s="106"/>
      <c r="AMG1" s="106"/>
      <c r="AMH1" s="106"/>
      <c r="AMI1" s="106"/>
      <c r="AMJ1" s="106"/>
      <c r="AMK1" s="106"/>
      <c r="AML1" s="106"/>
      <c r="AMM1" s="106"/>
      <c r="AMN1" s="106"/>
      <c r="AMO1" s="106"/>
      <c r="AMP1" s="106"/>
      <c r="AMQ1" s="106"/>
      <c r="AMR1" s="106"/>
      <c r="AMS1" s="106"/>
      <c r="AMT1" s="106"/>
      <c r="AMU1" s="106"/>
      <c r="AMV1" s="106"/>
      <c r="AMW1" s="106"/>
      <c r="AMX1" s="106"/>
      <c r="AMY1" s="106"/>
      <c r="AMZ1" s="106"/>
      <c r="ANA1" s="106"/>
      <c r="ANB1" s="106"/>
      <c r="ANC1" s="106"/>
      <c r="AND1" s="106"/>
      <c r="ANE1" s="106"/>
      <c r="ANF1" s="106"/>
      <c r="ANG1" s="106"/>
      <c r="ANH1" s="106"/>
      <c r="ANI1" s="106"/>
      <c r="ANJ1" s="106"/>
      <c r="ANK1" s="106"/>
      <c r="ANL1" s="106"/>
      <c r="ANM1" s="106"/>
      <c r="ANN1" s="106"/>
      <c r="ANO1" s="106"/>
      <c r="ANP1" s="106"/>
      <c r="ANQ1" s="106"/>
      <c r="ANR1" s="106"/>
      <c r="ANS1" s="106"/>
      <c r="ANT1" s="106"/>
      <c r="ANU1" s="106"/>
      <c r="ANV1" s="106"/>
      <c r="ANW1" s="106"/>
      <c r="ANX1" s="106"/>
      <c r="ANY1" s="106"/>
      <c r="ANZ1" s="106"/>
      <c r="AOA1" s="106"/>
      <c r="AOB1" s="106"/>
      <c r="AOC1" s="106"/>
      <c r="AOD1" s="106"/>
      <c r="AOE1" s="106"/>
      <c r="AOF1" s="106"/>
      <c r="AOG1" s="106"/>
      <c r="AOH1" s="106"/>
      <c r="AOI1" s="106"/>
      <c r="AOJ1" s="106"/>
      <c r="AOK1" s="106"/>
      <c r="AOL1" s="106"/>
      <c r="AOM1" s="106"/>
      <c r="AON1" s="106"/>
      <c r="AOO1" s="106"/>
      <c r="AOP1" s="106"/>
      <c r="AOQ1" s="106"/>
      <c r="AOR1" s="106"/>
      <c r="AOS1" s="106"/>
      <c r="AOT1" s="106"/>
      <c r="AOU1" s="106"/>
      <c r="AOV1" s="106"/>
      <c r="AOW1" s="106"/>
      <c r="AOX1" s="106"/>
      <c r="AOY1" s="106"/>
      <c r="AOZ1" s="106"/>
      <c r="APA1" s="106"/>
      <c r="APB1" s="106"/>
      <c r="APC1" s="106"/>
      <c r="APD1" s="106"/>
      <c r="APE1" s="106"/>
      <c r="APF1" s="106"/>
      <c r="APG1" s="106"/>
      <c r="APH1" s="106"/>
      <c r="API1" s="106"/>
      <c r="APJ1" s="106"/>
      <c r="APK1" s="106"/>
      <c r="APL1" s="106"/>
      <c r="APM1" s="106"/>
      <c r="APN1" s="106"/>
      <c r="APO1" s="106"/>
      <c r="APP1" s="106"/>
      <c r="APQ1" s="106"/>
      <c r="APR1" s="106"/>
      <c r="APS1" s="106"/>
      <c r="APT1" s="106"/>
      <c r="APU1" s="106"/>
      <c r="APV1" s="106"/>
      <c r="APW1" s="106"/>
      <c r="APX1" s="106"/>
      <c r="APY1" s="106"/>
      <c r="APZ1" s="106"/>
      <c r="AQA1" s="106"/>
      <c r="AQB1" s="106"/>
      <c r="AQC1" s="106"/>
      <c r="AQD1" s="106"/>
      <c r="AQE1" s="106"/>
      <c r="AQF1" s="106"/>
      <c r="AQG1" s="106"/>
      <c r="AQH1" s="106"/>
      <c r="AQI1" s="106"/>
      <c r="AQJ1" s="106"/>
      <c r="AQK1" s="106"/>
      <c r="AQL1" s="106"/>
      <c r="AQM1" s="106"/>
      <c r="AQN1" s="106"/>
      <c r="AQO1" s="106"/>
      <c r="AQP1" s="106"/>
      <c r="AQQ1" s="106"/>
      <c r="AQR1" s="106"/>
      <c r="AQS1" s="106"/>
      <c r="AQT1" s="106"/>
      <c r="AQU1" s="106"/>
      <c r="AQV1" s="106"/>
      <c r="AQW1" s="106"/>
      <c r="AQX1" s="106"/>
      <c r="AQY1" s="106"/>
      <c r="AQZ1" s="106"/>
      <c r="ARA1" s="106"/>
      <c r="ARB1" s="106"/>
      <c r="ARC1" s="106"/>
      <c r="ARD1" s="106"/>
      <c r="ARE1" s="106"/>
      <c r="ARF1" s="106"/>
      <c r="ARG1" s="106"/>
      <c r="ARH1" s="106"/>
      <c r="ARI1" s="106"/>
      <c r="ARJ1" s="106"/>
      <c r="ARK1" s="106"/>
      <c r="ARL1" s="106"/>
      <c r="ARM1" s="106"/>
      <c r="ARN1" s="106"/>
      <c r="ARO1" s="106"/>
      <c r="ARP1" s="106"/>
      <c r="ARQ1" s="106"/>
      <c r="ARR1" s="106"/>
      <c r="ARS1" s="106"/>
      <c r="ART1" s="106"/>
      <c r="ARU1" s="106"/>
      <c r="ARV1" s="106"/>
      <c r="ARW1" s="106"/>
      <c r="ARX1" s="106"/>
      <c r="ARY1" s="106"/>
      <c r="ARZ1" s="106"/>
      <c r="ASA1" s="106"/>
      <c r="ASB1" s="106"/>
      <c r="ASC1" s="106"/>
      <c r="ASD1" s="106"/>
      <c r="ASE1" s="106"/>
      <c r="ASF1" s="106"/>
      <c r="ASG1" s="106"/>
      <c r="ASH1" s="106"/>
      <c r="ASI1" s="106"/>
      <c r="ASJ1" s="106"/>
      <c r="ASK1" s="106"/>
      <c r="ASL1" s="106"/>
      <c r="ASM1" s="106"/>
      <c r="ASN1" s="106"/>
      <c r="ASO1" s="106"/>
      <c r="ASP1" s="106"/>
      <c r="ASQ1" s="106"/>
      <c r="ASR1" s="106"/>
      <c r="ASS1" s="106"/>
      <c r="AST1" s="106"/>
      <c r="ASU1" s="106"/>
      <c r="ASV1" s="106"/>
      <c r="ASW1" s="106"/>
      <c r="ASX1" s="106"/>
      <c r="ASY1" s="106"/>
      <c r="ASZ1" s="106"/>
      <c r="ATA1" s="106"/>
      <c r="ATB1" s="106"/>
      <c r="ATC1" s="106"/>
      <c r="ATD1" s="106"/>
      <c r="ATE1" s="106"/>
      <c r="ATF1" s="106"/>
      <c r="ATG1" s="106"/>
      <c r="ATH1" s="106"/>
      <c r="ATI1" s="106"/>
      <c r="ATJ1" s="106"/>
      <c r="ATK1" s="106"/>
      <c r="ATL1" s="106"/>
      <c r="ATM1" s="106"/>
      <c r="ATN1" s="106"/>
      <c r="ATO1" s="106"/>
      <c r="ATP1" s="106"/>
      <c r="ATQ1" s="106"/>
      <c r="ATR1" s="106"/>
      <c r="ATS1" s="106"/>
      <c r="ATT1" s="106"/>
      <c r="ATU1" s="106"/>
      <c r="ATV1" s="106"/>
      <c r="ATW1" s="106"/>
      <c r="ATX1" s="106"/>
      <c r="ATY1" s="106"/>
      <c r="ATZ1" s="106"/>
      <c r="AUA1" s="106"/>
      <c r="AUB1" s="106"/>
      <c r="AUC1" s="106"/>
      <c r="AUD1" s="106"/>
      <c r="AUE1" s="106"/>
      <c r="AUF1" s="106"/>
      <c r="AUG1" s="106"/>
      <c r="AUH1" s="106"/>
      <c r="AUI1" s="106"/>
      <c r="AUJ1" s="106"/>
      <c r="AUK1" s="106"/>
      <c r="AUL1" s="106"/>
      <c r="AUM1" s="106"/>
      <c r="AUN1" s="106"/>
      <c r="AUO1" s="106"/>
      <c r="AUP1" s="106"/>
      <c r="AUQ1" s="106"/>
      <c r="AUR1" s="106"/>
      <c r="AUS1" s="106"/>
      <c r="AUT1" s="106"/>
      <c r="AUU1" s="106"/>
      <c r="AUV1" s="106"/>
      <c r="AUW1" s="106"/>
      <c r="AUX1" s="106"/>
      <c r="AUY1" s="106"/>
      <c r="AUZ1" s="106"/>
      <c r="AVA1" s="106"/>
      <c r="AVB1" s="106"/>
      <c r="AVC1" s="106"/>
      <c r="AVD1" s="106"/>
      <c r="AVE1" s="106"/>
      <c r="AVF1" s="106"/>
      <c r="AVG1" s="106"/>
      <c r="AVH1" s="106"/>
      <c r="AVI1" s="106"/>
      <c r="AVJ1" s="106"/>
      <c r="AVK1" s="106"/>
      <c r="AVL1" s="106"/>
      <c r="AVM1" s="106"/>
      <c r="AVN1" s="106"/>
      <c r="AVO1" s="106"/>
      <c r="AVP1" s="106"/>
      <c r="AVQ1" s="106"/>
      <c r="AVR1" s="106"/>
      <c r="AVS1" s="106"/>
      <c r="AVT1" s="106"/>
      <c r="AVU1" s="106"/>
      <c r="AVV1" s="106"/>
      <c r="AVW1" s="106"/>
      <c r="AVX1" s="106"/>
      <c r="AVY1" s="106"/>
      <c r="AVZ1" s="106"/>
      <c r="AWA1" s="106"/>
      <c r="AWB1" s="106"/>
      <c r="AWC1" s="106"/>
      <c r="AWD1" s="106"/>
      <c r="AWE1" s="106"/>
      <c r="AWF1" s="106"/>
      <c r="AWG1" s="106"/>
      <c r="AWH1" s="106"/>
      <c r="AWI1" s="106"/>
      <c r="AWJ1" s="106"/>
      <c r="AWK1" s="106"/>
      <c r="AWL1" s="106"/>
      <c r="AWM1" s="106"/>
      <c r="AWN1" s="106"/>
      <c r="AWO1" s="106"/>
      <c r="AWP1" s="106"/>
      <c r="AWQ1" s="106"/>
      <c r="AWR1" s="106"/>
      <c r="AWS1" s="106"/>
      <c r="AWT1" s="106"/>
      <c r="AWU1" s="106"/>
      <c r="AWV1" s="106"/>
      <c r="AWW1" s="106"/>
      <c r="AWX1" s="106"/>
      <c r="AWY1" s="106"/>
      <c r="AWZ1" s="106"/>
      <c r="AXA1" s="106"/>
      <c r="AXB1" s="106"/>
      <c r="AXC1" s="106"/>
      <c r="AXD1" s="106"/>
      <c r="AXE1" s="106"/>
      <c r="AXF1" s="106"/>
      <c r="AXG1" s="106"/>
      <c r="AXH1" s="106"/>
      <c r="AXI1" s="106"/>
      <c r="AXJ1" s="106"/>
      <c r="AXK1" s="106"/>
      <c r="AXL1" s="106"/>
      <c r="AXM1" s="106"/>
      <c r="AXN1" s="106"/>
      <c r="AXO1" s="106"/>
      <c r="AXP1" s="106"/>
      <c r="AXQ1" s="106"/>
      <c r="AXR1" s="106"/>
      <c r="AXS1" s="106"/>
      <c r="AXT1" s="106"/>
      <c r="AXU1" s="106"/>
      <c r="AXV1" s="106"/>
      <c r="AXW1" s="106"/>
      <c r="AXX1" s="106"/>
      <c r="AXY1" s="106"/>
      <c r="AXZ1" s="106"/>
      <c r="AYA1" s="106"/>
      <c r="AYB1" s="106"/>
      <c r="AYC1" s="106"/>
      <c r="AYD1" s="106"/>
      <c r="AYE1" s="106"/>
      <c r="AYF1" s="106"/>
      <c r="AYG1" s="106"/>
      <c r="AYH1" s="106"/>
      <c r="AYI1" s="106"/>
      <c r="AYJ1" s="106"/>
      <c r="AYK1" s="106"/>
      <c r="AYL1" s="106"/>
      <c r="AYM1" s="106"/>
      <c r="AYN1" s="106"/>
      <c r="AYO1" s="106"/>
      <c r="AYP1" s="106"/>
      <c r="AYQ1" s="106"/>
      <c r="AYR1" s="106"/>
      <c r="AYS1" s="106"/>
      <c r="AYT1" s="106"/>
      <c r="AYU1" s="106"/>
      <c r="AYV1" s="106"/>
      <c r="AYW1" s="106"/>
      <c r="AYX1" s="106"/>
      <c r="AYY1" s="106"/>
      <c r="AYZ1" s="106"/>
      <c r="AZA1" s="106"/>
      <c r="AZB1" s="106"/>
      <c r="AZC1" s="106"/>
      <c r="AZD1" s="106"/>
      <c r="AZE1" s="106"/>
      <c r="AZF1" s="106"/>
      <c r="AZG1" s="106"/>
      <c r="AZH1" s="106"/>
      <c r="AZI1" s="106"/>
      <c r="AZJ1" s="106"/>
      <c r="AZK1" s="106"/>
      <c r="AZL1" s="106"/>
      <c r="AZM1" s="106"/>
      <c r="AZN1" s="106"/>
      <c r="AZO1" s="106"/>
      <c r="AZP1" s="106"/>
      <c r="AZQ1" s="106"/>
      <c r="AZR1" s="106"/>
      <c r="AZS1" s="106"/>
      <c r="AZT1" s="106"/>
      <c r="AZU1" s="106"/>
      <c r="AZV1" s="106"/>
      <c r="AZW1" s="106"/>
      <c r="AZX1" s="106"/>
      <c r="AZY1" s="106"/>
      <c r="AZZ1" s="106"/>
      <c r="BAA1" s="106"/>
      <c r="BAB1" s="106"/>
      <c r="BAC1" s="106"/>
      <c r="BAD1" s="106"/>
      <c r="BAE1" s="106"/>
      <c r="BAF1" s="106"/>
      <c r="BAG1" s="106"/>
      <c r="BAH1" s="106"/>
      <c r="BAI1" s="106"/>
      <c r="BAJ1" s="106"/>
      <c r="BAK1" s="106"/>
      <c r="BAL1" s="106"/>
      <c r="BAM1" s="106"/>
      <c r="BAN1" s="106"/>
      <c r="BAO1" s="106"/>
      <c r="BAP1" s="106"/>
      <c r="BAQ1" s="106"/>
      <c r="BAR1" s="106"/>
      <c r="BAS1" s="106"/>
      <c r="BAT1" s="106"/>
      <c r="BAU1" s="106"/>
      <c r="BAV1" s="106"/>
      <c r="BAW1" s="106"/>
      <c r="BAX1" s="106"/>
      <c r="BAY1" s="106"/>
      <c r="BAZ1" s="106"/>
      <c r="BBA1" s="106"/>
      <c r="BBB1" s="106"/>
      <c r="BBC1" s="106"/>
      <c r="BBD1" s="106"/>
      <c r="BBE1" s="106"/>
      <c r="BBF1" s="106"/>
      <c r="BBG1" s="106"/>
      <c r="BBH1" s="106"/>
      <c r="BBI1" s="106"/>
      <c r="BBJ1" s="106"/>
      <c r="BBK1" s="106"/>
      <c r="BBL1" s="106"/>
      <c r="BBM1" s="106"/>
      <c r="BBN1" s="106"/>
      <c r="BBO1" s="106"/>
      <c r="BBP1" s="106"/>
      <c r="BBQ1" s="106"/>
      <c r="BBR1" s="106"/>
      <c r="BBS1" s="106"/>
      <c r="BBT1" s="106"/>
      <c r="BBU1" s="106"/>
      <c r="BBV1" s="106"/>
      <c r="BBW1" s="106"/>
      <c r="BBX1" s="106"/>
      <c r="BBY1" s="106"/>
      <c r="BBZ1" s="106"/>
      <c r="BCA1" s="106"/>
      <c r="BCB1" s="106"/>
      <c r="BCC1" s="106"/>
      <c r="BCD1" s="106"/>
      <c r="BCE1" s="106"/>
      <c r="BCF1" s="106"/>
      <c r="BCG1" s="106"/>
      <c r="BCH1" s="106"/>
      <c r="BCI1" s="106"/>
      <c r="BCJ1" s="106"/>
      <c r="BCK1" s="106"/>
      <c r="BCL1" s="106"/>
      <c r="BCM1" s="106"/>
      <c r="BCN1" s="106"/>
      <c r="BCO1" s="106"/>
      <c r="BCP1" s="106"/>
      <c r="BCQ1" s="106"/>
      <c r="BCR1" s="106"/>
      <c r="BCS1" s="106"/>
      <c r="BCT1" s="106"/>
      <c r="BCU1" s="106"/>
      <c r="BCV1" s="106"/>
      <c r="BCW1" s="106"/>
      <c r="BCX1" s="106"/>
      <c r="BCY1" s="106"/>
      <c r="BCZ1" s="106"/>
      <c r="BDA1" s="106"/>
      <c r="BDB1" s="106"/>
      <c r="BDC1" s="106"/>
      <c r="BDD1" s="106"/>
      <c r="BDE1" s="106"/>
      <c r="BDF1" s="106"/>
      <c r="BDG1" s="106"/>
      <c r="BDH1" s="106"/>
      <c r="BDI1" s="106"/>
      <c r="BDJ1" s="106"/>
      <c r="BDK1" s="106"/>
      <c r="BDL1" s="106"/>
      <c r="BDM1" s="106"/>
      <c r="BDN1" s="106"/>
      <c r="BDO1" s="106"/>
      <c r="BDP1" s="106"/>
      <c r="BDQ1" s="106"/>
      <c r="BDR1" s="106"/>
      <c r="BDS1" s="106"/>
      <c r="BDT1" s="106"/>
      <c r="BDU1" s="106"/>
      <c r="BDV1" s="106"/>
      <c r="BDW1" s="106"/>
      <c r="BDX1" s="106"/>
      <c r="BDY1" s="106"/>
      <c r="BDZ1" s="106"/>
      <c r="BEA1" s="106"/>
      <c r="BEB1" s="106"/>
      <c r="BEC1" s="106"/>
      <c r="BED1" s="106"/>
      <c r="BEE1" s="106"/>
      <c r="BEF1" s="106"/>
      <c r="BEG1" s="106"/>
      <c r="BEH1" s="106"/>
      <c r="BEI1" s="106"/>
      <c r="BEJ1" s="106"/>
      <c r="BEK1" s="106"/>
      <c r="BEL1" s="106"/>
      <c r="BEM1" s="106"/>
      <c r="BEN1" s="106"/>
      <c r="BEO1" s="106"/>
      <c r="BEP1" s="106"/>
      <c r="BEQ1" s="106"/>
      <c r="BER1" s="106"/>
      <c r="BES1" s="106"/>
      <c r="BET1" s="106"/>
      <c r="BEU1" s="106"/>
      <c r="BEV1" s="106"/>
      <c r="BEW1" s="106"/>
      <c r="BEX1" s="106"/>
      <c r="BEY1" s="106"/>
      <c r="BEZ1" s="106"/>
      <c r="BFA1" s="106"/>
      <c r="BFB1" s="106"/>
      <c r="BFC1" s="106"/>
      <c r="BFD1" s="106"/>
      <c r="BFE1" s="106"/>
      <c r="BFF1" s="106"/>
      <c r="BFG1" s="106"/>
      <c r="BFH1" s="106"/>
      <c r="BFI1" s="106"/>
      <c r="BFJ1" s="106"/>
      <c r="BFK1" s="106"/>
      <c r="BFL1" s="106"/>
      <c r="BFM1" s="106"/>
      <c r="BFN1" s="106"/>
      <c r="BFO1" s="106"/>
      <c r="BFP1" s="106"/>
      <c r="BFQ1" s="106"/>
      <c r="BFR1" s="106"/>
      <c r="BFS1" s="106"/>
      <c r="BFT1" s="106"/>
      <c r="BFU1" s="106"/>
      <c r="BFV1" s="106"/>
      <c r="BFW1" s="106"/>
      <c r="BFX1" s="106"/>
      <c r="BFY1" s="106"/>
      <c r="BFZ1" s="106"/>
      <c r="BGA1" s="106"/>
      <c r="BGB1" s="106"/>
      <c r="BGC1" s="106"/>
      <c r="BGD1" s="106"/>
      <c r="BGE1" s="106"/>
      <c r="BGF1" s="106"/>
      <c r="BGG1" s="106"/>
      <c r="BGH1" s="106"/>
      <c r="BGI1" s="106"/>
      <c r="BGJ1" s="106"/>
      <c r="BGK1" s="106"/>
      <c r="BGL1" s="106"/>
      <c r="BGM1" s="106"/>
      <c r="BGN1" s="106"/>
      <c r="BGO1" s="106"/>
      <c r="BGP1" s="106"/>
      <c r="BGQ1" s="106"/>
      <c r="BGR1" s="106"/>
      <c r="BGS1" s="106"/>
      <c r="BGT1" s="106"/>
      <c r="BGU1" s="106"/>
      <c r="BGV1" s="106"/>
      <c r="BGW1" s="106"/>
      <c r="BGX1" s="106"/>
      <c r="BGY1" s="106"/>
      <c r="BGZ1" s="106"/>
      <c r="BHA1" s="106"/>
      <c r="BHB1" s="106"/>
      <c r="BHC1" s="106"/>
      <c r="BHD1" s="106"/>
      <c r="BHE1" s="106"/>
      <c r="BHF1" s="106"/>
      <c r="BHG1" s="106"/>
      <c r="BHH1" s="106"/>
      <c r="BHI1" s="106"/>
      <c r="BHJ1" s="106"/>
      <c r="BHK1" s="106"/>
      <c r="BHL1" s="106"/>
      <c r="BHM1" s="106"/>
      <c r="BHN1" s="106"/>
      <c r="BHO1" s="106"/>
      <c r="BHP1" s="106"/>
      <c r="BHQ1" s="106"/>
      <c r="BHR1" s="106"/>
      <c r="BHS1" s="106"/>
      <c r="BHT1" s="106"/>
      <c r="BHU1" s="106"/>
      <c r="BHV1" s="106"/>
      <c r="BHW1" s="106"/>
      <c r="BHX1" s="106"/>
      <c r="BHY1" s="106"/>
      <c r="BHZ1" s="106"/>
      <c r="BIA1" s="106"/>
      <c r="BIB1" s="106"/>
      <c r="BIC1" s="106"/>
      <c r="BID1" s="106"/>
      <c r="BIE1" s="106"/>
      <c r="BIF1" s="106"/>
      <c r="BIG1" s="106"/>
      <c r="BIH1" s="106"/>
      <c r="BII1" s="106"/>
      <c r="BIJ1" s="106"/>
      <c r="BIK1" s="106"/>
      <c r="BIL1" s="106"/>
      <c r="BIM1" s="106"/>
      <c r="BIN1" s="106"/>
      <c r="BIO1" s="106"/>
      <c r="BIP1" s="106"/>
      <c r="BIQ1" s="106"/>
      <c r="BIR1" s="106"/>
      <c r="BIS1" s="106"/>
      <c r="BIT1" s="106"/>
      <c r="BIU1" s="106"/>
      <c r="BIV1" s="106"/>
      <c r="BIW1" s="106"/>
      <c r="BIX1" s="106"/>
      <c r="BIY1" s="106"/>
      <c r="BIZ1" s="106"/>
      <c r="BJA1" s="106"/>
      <c r="BJB1" s="106"/>
      <c r="BJC1" s="106"/>
      <c r="BJD1" s="106"/>
      <c r="BJE1" s="106"/>
      <c r="BJF1" s="106"/>
      <c r="BJG1" s="106"/>
      <c r="BJH1" s="106"/>
      <c r="BJI1" s="106"/>
      <c r="BJJ1" s="106"/>
      <c r="BJK1" s="106"/>
      <c r="BJL1" s="106"/>
      <c r="BJM1" s="106"/>
      <c r="BJN1" s="106"/>
      <c r="BJO1" s="106"/>
      <c r="BJP1" s="106"/>
      <c r="BJQ1" s="106"/>
      <c r="BJR1" s="106"/>
      <c r="BJS1" s="106"/>
      <c r="BJT1" s="106"/>
      <c r="BJU1" s="106"/>
      <c r="BJV1" s="106"/>
      <c r="BJW1" s="106"/>
      <c r="BJX1" s="106"/>
      <c r="BJY1" s="106"/>
      <c r="BJZ1" s="106"/>
      <c r="BKA1" s="106"/>
      <c r="BKB1" s="106"/>
      <c r="BKC1" s="106"/>
      <c r="BKD1" s="106"/>
      <c r="BKE1" s="106"/>
      <c r="BKF1" s="106"/>
      <c r="BKG1" s="106"/>
      <c r="BKH1" s="106"/>
      <c r="BKI1" s="106"/>
      <c r="BKJ1" s="106"/>
      <c r="BKK1" s="106"/>
      <c r="BKL1" s="106"/>
      <c r="BKM1" s="106"/>
      <c r="BKN1" s="106"/>
      <c r="BKO1" s="106"/>
      <c r="BKP1" s="106"/>
      <c r="BKQ1" s="106"/>
      <c r="BKR1" s="106"/>
      <c r="BKS1" s="106"/>
      <c r="BKT1" s="106"/>
      <c r="BKU1" s="106"/>
      <c r="BKV1" s="106"/>
      <c r="BKW1" s="106"/>
      <c r="BKX1" s="106"/>
      <c r="BKY1" s="106"/>
      <c r="BKZ1" s="106"/>
      <c r="BLA1" s="106"/>
      <c r="BLB1" s="106"/>
      <c r="BLC1" s="106"/>
      <c r="BLD1" s="106"/>
      <c r="BLE1" s="106"/>
      <c r="BLF1" s="106"/>
      <c r="BLG1" s="106"/>
      <c r="BLH1" s="106"/>
      <c r="BLI1" s="106"/>
      <c r="BLJ1" s="106"/>
      <c r="BLK1" s="106"/>
      <c r="BLL1" s="106"/>
      <c r="BLM1" s="106"/>
      <c r="BLN1" s="106"/>
      <c r="BLO1" s="106"/>
      <c r="BLP1" s="106"/>
      <c r="BLQ1" s="106"/>
      <c r="BLR1" s="106"/>
      <c r="BLS1" s="106"/>
      <c r="BLT1" s="106"/>
      <c r="BLU1" s="106"/>
      <c r="BLV1" s="106"/>
      <c r="BLW1" s="106"/>
      <c r="BLX1" s="106"/>
      <c r="BLY1" s="106"/>
      <c r="BLZ1" s="106"/>
      <c r="BMA1" s="106"/>
      <c r="BMB1" s="106"/>
      <c r="BMC1" s="106"/>
      <c r="BMD1" s="106"/>
      <c r="BME1" s="106"/>
      <c r="BMF1" s="106"/>
      <c r="BMG1" s="106"/>
      <c r="BMH1" s="106"/>
      <c r="BMI1" s="106"/>
      <c r="BMJ1" s="106"/>
      <c r="BMK1" s="106"/>
      <c r="BML1" s="106"/>
      <c r="BMM1" s="106"/>
      <c r="BMN1" s="106"/>
      <c r="BMO1" s="106"/>
      <c r="BMP1" s="106"/>
      <c r="BMQ1" s="106"/>
      <c r="BMR1" s="106"/>
      <c r="BMS1" s="106"/>
      <c r="BMT1" s="106"/>
      <c r="BMU1" s="106"/>
      <c r="BMV1" s="106"/>
      <c r="BMW1" s="106"/>
      <c r="BMX1" s="106"/>
      <c r="BMY1" s="106"/>
      <c r="BMZ1" s="106"/>
      <c r="BNA1" s="106"/>
      <c r="BNB1" s="106"/>
      <c r="BNC1" s="106"/>
      <c r="BND1" s="106"/>
      <c r="BNE1" s="106"/>
      <c r="BNF1" s="106"/>
      <c r="BNG1" s="106"/>
      <c r="BNH1" s="106"/>
      <c r="BNI1" s="106"/>
      <c r="BNJ1" s="106"/>
      <c r="BNK1" s="106"/>
      <c r="BNL1" s="106"/>
      <c r="BNM1" s="106"/>
      <c r="BNN1" s="106"/>
      <c r="BNO1" s="106"/>
      <c r="BNP1" s="106"/>
      <c r="BNQ1" s="106"/>
      <c r="BNR1" s="106"/>
      <c r="BNS1" s="106"/>
      <c r="BNT1" s="106"/>
      <c r="BNU1" s="106"/>
      <c r="BNV1" s="106"/>
      <c r="BNW1" s="106"/>
      <c r="BNX1" s="106"/>
      <c r="BNY1" s="106"/>
      <c r="BNZ1" s="106"/>
      <c r="BOA1" s="106"/>
      <c r="BOB1" s="106"/>
      <c r="BOC1" s="106"/>
      <c r="BOD1" s="106"/>
      <c r="BOE1" s="106"/>
      <c r="BOF1" s="106"/>
      <c r="BOG1" s="106"/>
      <c r="BOH1" s="106"/>
      <c r="BOI1" s="106"/>
      <c r="BOJ1" s="106"/>
      <c r="BOK1" s="106"/>
      <c r="BOL1" s="106"/>
      <c r="BOM1" s="106"/>
      <c r="BON1" s="106"/>
      <c r="BOO1" s="106"/>
      <c r="BOP1" s="106"/>
      <c r="BOQ1" s="106"/>
      <c r="BOR1" s="106"/>
      <c r="BOS1" s="106"/>
      <c r="BOT1" s="106"/>
      <c r="BOU1" s="106"/>
      <c r="BOV1" s="106"/>
      <c r="BOW1" s="106"/>
      <c r="BOX1" s="106"/>
      <c r="BOY1" s="106"/>
      <c r="BOZ1" s="106"/>
      <c r="BPA1" s="106"/>
      <c r="BPB1" s="106"/>
      <c r="BPC1" s="106"/>
      <c r="BPD1" s="106"/>
      <c r="BPE1" s="106"/>
      <c r="BPF1" s="106"/>
      <c r="BPG1" s="106"/>
      <c r="BPH1" s="106"/>
      <c r="BPI1" s="106"/>
      <c r="BPJ1" s="106"/>
      <c r="BPK1" s="106"/>
      <c r="BPL1" s="106"/>
      <c r="BPM1" s="106"/>
      <c r="BPN1" s="106"/>
      <c r="BPO1" s="106"/>
      <c r="BPP1" s="106"/>
      <c r="BPQ1" s="106"/>
      <c r="BPR1" s="106"/>
      <c r="BPS1" s="106"/>
      <c r="BPT1" s="106"/>
      <c r="BPU1" s="106"/>
      <c r="BPV1" s="106"/>
      <c r="BPW1" s="106"/>
      <c r="BPX1" s="106"/>
      <c r="BPY1" s="106"/>
      <c r="BPZ1" s="106"/>
      <c r="BQA1" s="106"/>
      <c r="BQB1" s="106"/>
      <c r="BQC1" s="106"/>
      <c r="BQD1" s="106"/>
      <c r="BQE1" s="106"/>
      <c r="BQF1" s="106"/>
      <c r="BQG1" s="106"/>
      <c r="BQH1" s="106"/>
      <c r="BQI1" s="106"/>
      <c r="BQJ1" s="106"/>
      <c r="BQK1" s="106"/>
      <c r="BQL1" s="106"/>
      <c r="BQM1" s="106"/>
      <c r="BQN1" s="106"/>
      <c r="BQO1" s="106"/>
      <c r="BQP1" s="106"/>
      <c r="BQQ1" s="106"/>
      <c r="BQR1" s="106"/>
      <c r="BQS1" s="106"/>
      <c r="BQT1" s="106"/>
      <c r="BQU1" s="106"/>
      <c r="BQV1" s="106"/>
      <c r="BQW1" s="106"/>
      <c r="BQX1" s="106"/>
      <c r="BQY1" s="106"/>
      <c r="BQZ1" s="106"/>
      <c r="BRA1" s="106"/>
      <c r="BRB1" s="106"/>
      <c r="BRC1" s="106"/>
      <c r="BRD1" s="106"/>
      <c r="BRE1" s="106"/>
      <c r="BRF1" s="106"/>
      <c r="BRG1" s="106"/>
      <c r="BRH1" s="106"/>
      <c r="BRI1" s="106"/>
      <c r="BRJ1" s="106"/>
      <c r="BRK1" s="106"/>
      <c r="BRL1" s="106"/>
      <c r="BRM1" s="106"/>
      <c r="BRN1" s="106"/>
      <c r="BRO1" s="106"/>
      <c r="BRP1" s="106"/>
      <c r="BRQ1" s="106"/>
      <c r="BRR1" s="106"/>
      <c r="BRS1" s="106"/>
      <c r="BRT1" s="106"/>
      <c r="BRU1" s="106"/>
      <c r="BRV1" s="106"/>
      <c r="BRW1" s="106"/>
      <c r="BRX1" s="106"/>
      <c r="BRY1" s="106"/>
      <c r="BRZ1" s="106"/>
      <c r="BSA1" s="106"/>
      <c r="BSB1" s="106"/>
      <c r="BSC1" s="106"/>
      <c r="BSD1" s="106"/>
      <c r="BSE1" s="106"/>
      <c r="BSF1" s="106"/>
      <c r="BSG1" s="106"/>
      <c r="BSH1" s="106"/>
      <c r="BSI1" s="106"/>
      <c r="BSJ1" s="106"/>
      <c r="BSK1" s="106"/>
      <c r="BSL1" s="106"/>
      <c r="BSM1" s="106"/>
      <c r="BSN1" s="106"/>
      <c r="BSO1" s="106"/>
      <c r="BSP1" s="106"/>
      <c r="BSQ1" s="106"/>
      <c r="BSR1" s="106"/>
      <c r="BSS1" s="106"/>
      <c r="BST1" s="106"/>
      <c r="BSU1" s="106"/>
      <c r="BSV1" s="106"/>
      <c r="BSW1" s="106"/>
      <c r="BSX1" s="106"/>
      <c r="BSY1" s="106"/>
      <c r="BSZ1" s="106"/>
      <c r="BTA1" s="106"/>
      <c r="BTB1" s="106"/>
      <c r="BTC1" s="106"/>
      <c r="BTD1" s="106"/>
      <c r="BTE1" s="106"/>
      <c r="BTF1" s="106"/>
      <c r="BTG1" s="106"/>
      <c r="BTH1" s="106"/>
      <c r="BTI1" s="106"/>
      <c r="BTJ1" s="106"/>
      <c r="BTK1" s="106"/>
      <c r="BTL1" s="106"/>
      <c r="BTM1" s="106"/>
      <c r="BTN1" s="106"/>
      <c r="BTO1" s="106"/>
      <c r="BTP1" s="106"/>
      <c r="BTQ1" s="106"/>
      <c r="BTR1" s="106"/>
      <c r="BTS1" s="106"/>
      <c r="BTT1" s="106"/>
      <c r="BTU1" s="106"/>
      <c r="BTV1" s="106"/>
      <c r="BTW1" s="106"/>
      <c r="BTX1" s="106"/>
      <c r="BTY1" s="106"/>
      <c r="BTZ1" s="106"/>
      <c r="BUA1" s="106"/>
      <c r="BUB1" s="106"/>
      <c r="BUC1" s="106"/>
      <c r="BUD1" s="106"/>
      <c r="BUE1" s="106"/>
      <c r="BUF1" s="106"/>
      <c r="BUG1" s="106"/>
      <c r="BUH1" s="106"/>
      <c r="BUI1" s="106"/>
      <c r="BUJ1" s="106"/>
      <c r="BUK1" s="106"/>
      <c r="BUL1" s="106"/>
      <c r="BUM1" s="106"/>
      <c r="BUN1" s="106"/>
      <c r="BUO1" s="106"/>
      <c r="BUP1" s="106"/>
      <c r="BUQ1" s="106"/>
      <c r="BUR1" s="106"/>
      <c r="BUS1" s="106"/>
      <c r="BUT1" s="106"/>
      <c r="BUU1" s="106"/>
      <c r="BUV1" s="106"/>
      <c r="BUW1" s="106"/>
      <c r="BUX1" s="106"/>
      <c r="BUY1" s="106"/>
      <c r="BUZ1" s="106"/>
      <c r="BVA1" s="106"/>
      <c r="BVB1" s="106"/>
      <c r="BVC1" s="106"/>
      <c r="BVD1" s="106"/>
      <c r="BVE1" s="106"/>
      <c r="BVF1" s="106"/>
      <c r="BVG1" s="106"/>
      <c r="BVH1" s="106"/>
      <c r="BVI1" s="106"/>
      <c r="BVJ1" s="106"/>
      <c r="BVK1" s="106"/>
      <c r="BVL1" s="106"/>
      <c r="BVM1" s="106"/>
      <c r="BVN1" s="106"/>
      <c r="BVO1" s="106"/>
      <c r="BVP1" s="106"/>
      <c r="BVQ1" s="106"/>
      <c r="BVR1" s="106"/>
      <c r="BVS1" s="106"/>
      <c r="BVT1" s="106"/>
      <c r="BVU1" s="106"/>
      <c r="BVV1" s="106"/>
      <c r="BVW1" s="106"/>
      <c r="BVX1" s="106"/>
      <c r="BVY1" s="106"/>
      <c r="BVZ1" s="106"/>
      <c r="BWA1" s="106"/>
      <c r="BWB1" s="106"/>
      <c r="BWC1" s="106"/>
      <c r="BWD1" s="106"/>
      <c r="BWE1" s="106"/>
      <c r="BWF1" s="106"/>
      <c r="BWG1" s="106"/>
      <c r="BWH1" s="106"/>
      <c r="BWI1" s="106"/>
      <c r="BWJ1" s="106"/>
      <c r="BWK1" s="106"/>
      <c r="BWL1" s="106"/>
      <c r="BWM1" s="106"/>
      <c r="BWN1" s="106"/>
      <c r="BWO1" s="106"/>
      <c r="BWP1" s="106"/>
      <c r="BWQ1" s="106"/>
      <c r="BWR1" s="106"/>
      <c r="BWS1" s="106"/>
      <c r="BWT1" s="106"/>
      <c r="BWU1" s="106"/>
      <c r="BWV1" s="106"/>
      <c r="BWW1" s="106"/>
      <c r="BWX1" s="106"/>
      <c r="BWY1" s="106"/>
      <c r="BWZ1" s="106"/>
      <c r="BXA1" s="106"/>
      <c r="BXB1" s="106"/>
      <c r="BXC1" s="106"/>
      <c r="BXD1" s="106"/>
      <c r="BXE1" s="106"/>
      <c r="BXF1" s="106"/>
      <c r="BXG1" s="106"/>
      <c r="BXH1" s="106"/>
      <c r="BXI1" s="106"/>
      <c r="BXJ1" s="106"/>
      <c r="BXK1" s="106"/>
      <c r="BXL1" s="106"/>
      <c r="BXM1" s="106"/>
      <c r="BXN1" s="106"/>
      <c r="BXO1" s="106"/>
      <c r="BXP1" s="106"/>
      <c r="BXQ1" s="106"/>
      <c r="BXR1" s="106"/>
      <c r="BXS1" s="106"/>
      <c r="BXT1" s="106"/>
      <c r="BXU1" s="106"/>
      <c r="BXV1" s="106"/>
      <c r="BXW1" s="106"/>
      <c r="BXX1" s="106"/>
      <c r="BXY1" s="106"/>
      <c r="BXZ1" s="106"/>
      <c r="BYA1" s="106"/>
      <c r="BYB1" s="106"/>
      <c r="BYC1" s="106"/>
      <c r="BYD1" s="106"/>
      <c r="BYE1" s="106"/>
      <c r="BYF1" s="106"/>
      <c r="BYG1" s="106"/>
      <c r="BYH1" s="106"/>
      <c r="BYI1" s="106"/>
      <c r="BYJ1" s="106"/>
      <c r="BYK1" s="106"/>
      <c r="BYL1" s="106"/>
      <c r="BYM1" s="106"/>
      <c r="BYN1" s="106"/>
      <c r="BYO1" s="106"/>
      <c r="BYP1" s="106"/>
      <c r="BYQ1" s="106"/>
      <c r="BYR1" s="106"/>
      <c r="BYS1" s="106"/>
      <c r="BYT1" s="106"/>
      <c r="BYU1" s="106"/>
      <c r="BYV1" s="106"/>
      <c r="BYW1" s="106"/>
      <c r="BYX1" s="106"/>
      <c r="BYY1" s="106"/>
      <c r="BYZ1" s="106"/>
      <c r="BZA1" s="106"/>
      <c r="BZB1" s="106"/>
      <c r="BZC1" s="106"/>
      <c r="BZD1" s="106"/>
      <c r="BZE1" s="106"/>
      <c r="BZF1" s="106"/>
      <c r="BZG1" s="106"/>
      <c r="BZH1" s="106"/>
      <c r="BZI1" s="106"/>
      <c r="BZJ1" s="106"/>
      <c r="BZK1" s="106"/>
      <c r="BZL1" s="106"/>
      <c r="BZM1" s="106"/>
      <c r="BZN1" s="106"/>
      <c r="BZO1" s="106"/>
      <c r="BZP1" s="106"/>
      <c r="BZQ1" s="106"/>
      <c r="BZR1" s="106"/>
      <c r="BZS1" s="106"/>
      <c r="BZT1" s="106"/>
      <c r="BZU1" s="106"/>
      <c r="BZV1" s="106"/>
      <c r="BZW1" s="106"/>
      <c r="BZX1" s="106"/>
      <c r="BZY1" s="106"/>
      <c r="BZZ1" s="106"/>
      <c r="CAA1" s="106"/>
      <c r="CAB1" s="106"/>
      <c r="CAC1" s="106"/>
      <c r="CAD1" s="106"/>
      <c r="CAE1" s="106"/>
      <c r="CAF1" s="106"/>
      <c r="CAG1" s="106"/>
      <c r="CAH1" s="106"/>
      <c r="CAI1" s="106"/>
      <c r="CAJ1" s="106"/>
      <c r="CAK1" s="106"/>
      <c r="CAL1" s="106"/>
      <c r="CAM1" s="106"/>
      <c r="CAN1" s="106"/>
      <c r="CAO1" s="106"/>
      <c r="CAP1" s="106"/>
      <c r="CAQ1" s="106"/>
      <c r="CAR1" s="106"/>
      <c r="CAS1" s="106"/>
      <c r="CAT1" s="106"/>
      <c r="CAU1" s="106"/>
      <c r="CAV1" s="106"/>
      <c r="CAW1" s="106"/>
      <c r="CAX1" s="106"/>
      <c r="CAY1" s="106"/>
      <c r="CAZ1" s="106"/>
      <c r="CBA1" s="106"/>
      <c r="CBB1" s="106"/>
      <c r="CBC1" s="106"/>
      <c r="CBD1" s="106"/>
      <c r="CBE1" s="106"/>
      <c r="CBF1" s="106"/>
      <c r="CBG1" s="106"/>
      <c r="CBH1" s="106"/>
      <c r="CBI1" s="106"/>
      <c r="CBJ1" s="106"/>
      <c r="CBK1" s="106"/>
      <c r="CBL1" s="106"/>
      <c r="CBM1" s="106"/>
      <c r="CBN1" s="106"/>
      <c r="CBO1" s="106"/>
      <c r="CBP1" s="106"/>
      <c r="CBQ1" s="106"/>
      <c r="CBR1" s="106"/>
      <c r="CBS1" s="106"/>
      <c r="CBT1" s="106"/>
      <c r="CBU1" s="106"/>
      <c r="CBV1" s="106"/>
      <c r="CBW1" s="106"/>
      <c r="CBX1" s="106"/>
      <c r="CBY1" s="106"/>
      <c r="CBZ1" s="106"/>
      <c r="CCA1" s="106"/>
      <c r="CCB1" s="106"/>
      <c r="CCC1" s="106"/>
      <c r="CCD1" s="106"/>
      <c r="CCE1" s="106"/>
      <c r="CCF1" s="106"/>
      <c r="CCG1" s="106"/>
      <c r="CCH1" s="106"/>
      <c r="CCI1" s="106"/>
      <c r="CCJ1" s="106"/>
      <c r="CCK1" s="106"/>
      <c r="CCL1" s="106"/>
      <c r="CCM1" s="106"/>
      <c r="CCN1" s="106"/>
      <c r="CCO1" s="106"/>
      <c r="CCP1" s="106"/>
      <c r="CCQ1" s="106"/>
      <c r="CCR1" s="106"/>
      <c r="CCS1" s="106"/>
      <c r="CCT1" s="106"/>
      <c r="CCU1" s="106"/>
      <c r="CCV1" s="106"/>
      <c r="CCW1" s="106"/>
      <c r="CCX1" s="106"/>
      <c r="CCY1" s="106"/>
      <c r="CCZ1" s="106"/>
      <c r="CDA1" s="106"/>
      <c r="CDB1" s="106"/>
      <c r="CDC1" s="106"/>
      <c r="CDD1" s="106"/>
      <c r="CDE1" s="106"/>
      <c r="CDF1" s="106"/>
      <c r="CDG1" s="106"/>
      <c r="CDH1" s="106"/>
      <c r="CDI1" s="106"/>
      <c r="CDJ1" s="106"/>
      <c r="CDK1" s="106"/>
      <c r="CDL1" s="106"/>
      <c r="CDM1" s="106"/>
      <c r="CDN1" s="106"/>
      <c r="CDO1" s="106"/>
      <c r="CDP1" s="106"/>
      <c r="CDQ1" s="106"/>
      <c r="CDR1" s="106"/>
      <c r="CDS1" s="106"/>
      <c r="CDT1" s="106"/>
      <c r="CDU1" s="106"/>
      <c r="CDV1" s="106"/>
      <c r="CDW1" s="106"/>
      <c r="CDX1" s="106"/>
      <c r="CDY1" s="106"/>
      <c r="CDZ1" s="106"/>
      <c r="CEA1" s="106"/>
      <c r="CEB1" s="106"/>
      <c r="CEC1" s="106"/>
      <c r="CED1" s="106"/>
      <c r="CEE1" s="106"/>
      <c r="CEF1" s="106"/>
      <c r="CEG1" s="106"/>
      <c r="CEH1" s="106"/>
      <c r="CEI1" s="106"/>
      <c r="CEJ1" s="106"/>
      <c r="CEK1" s="106"/>
      <c r="CEL1" s="106"/>
      <c r="CEM1" s="106"/>
      <c r="CEN1" s="106"/>
      <c r="CEO1" s="106"/>
      <c r="CEP1" s="106"/>
      <c r="CEQ1" s="106"/>
      <c r="CER1" s="106"/>
      <c r="CES1" s="106"/>
      <c r="CET1" s="106"/>
      <c r="CEU1" s="106"/>
      <c r="CEV1" s="106"/>
      <c r="CEW1" s="106"/>
      <c r="CEX1" s="106"/>
      <c r="CEY1" s="106"/>
      <c r="CEZ1" s="106"/>
      <c r="CFA1" s="106"/>
      <c r="CFB1" s="106"/>
      <c r="CFC1" s="106"/>
      <c r="CFD1" s="106"/>
      <c r="CFE1" s="106"/>
      <c r="CFF1" s="106"/>
      <c r="CFG1" s="106"/>
      <c r="CFH1" s="106"/>
      <c r="CFI1" s="106"/>
      <c r="CFJ1" s="106"/>
      <c r="CFK1" s="106"/>
      <c r="CFL1" s="106"/>
      <c r="CFM1" s="106"/>
      <c r="CFN1" s="106"/>
      <c r="CFO1" s="106"/>
      <c r="CFP1" s="106"/>
      <c r="CFQ1" s="106"/>
      <c r="CFR1" s="106"/>
      <c r="CFS1" s="106"/>
      <c r="CFT1" s="106"/>
      <c r="CFU1" s="106"/>
      <c r="CFV1" s="106"/>
      <c r="CFW1" s="106"/>
      <c r="CFX1" s="106"/>
      <c r="CFY1" s="106"/>
      <c r="CFZ1" s="106"/>
      <c r="CGA1" s="106"/>
      <c r="CGB1" s="106"/>
      <c r="CGC1" s="106"/>
      <c r="CGD1" s="106"/>
      <c r="CGE1" s="106"/>
      <c r="CGF1" s="106"/>
      <c r="CGG1" s="106"/>
      <c r="CGH1" s="106"/>
      <c r="CGI1" s="106"/>
      <c r="CGJ1" s="106"/>
      <c r="CGK1" s="106"/>
      <c r="CGL1" s="106"/>
      <c r="CGM1" s="106"/>
      <c r="CGN1" s="106"/>
      <c r="CGO1" s="106"/>
      <c r="CGP1" s="106"/>
      <c r="CGQ1" s="106"/>
      <c r="CGR1" s="106"/>
      <c r="CGS1" s="106"/>
      <c r="CGT1" s="106"/>
      <c r="CGU1" s="106"/>
      <c r="CGV1" s="106"/>
      <c r="CGW1" s="106"/>
      <c r="CGX1" s="106"/>
      <c r="CGY1" s="106"/>
      <c r="CGZ1" s="106"/>
      <c r="CHA1" s="106"/>
      <c r="CHB1" s="106"/>
      <c r="CHC1" s="106"/>
      <c r="CHD1" s="106"/>
      <c r="CHE1" s="106"/>
      <c r="CHF1" s="106"/>
      <c r="CHG1" s="106"/>
      <c r="CHH1" s="106"/>
      <c r="CHI1" s="106"/>
      <c r="CHJ1" s="106"/>
      <c r="CHK1" s="106"/>
      <c r="CHL1" s="106"/>
      <c r="CHM1" s="106"/>
      <c r="CHN1" s="106"/>
      <c r="CHO1" s="106"/>
      <c r="CHP1" s="106"/>
      <c r="CHQ1" s="106"/>
      <c r="CHR1" s="106"/>
      <c r="CHS1" s="106"/>
      <c r="CHT1" s="106"/>
      <c r="CHU1" s="106"/>
      <c r="CHV1" s="106"/>
      <c r="CHW1" s="106"/>
      <c r="CHX1" s="106"/>
      <c r="CHY1" s="106"/>
      <c r="CHZ1" s="106"/>
      <c r="CIA1" s="106"/>
      <c r="CIB1" s="106"/>
      <c r="CIC1" s="106"/>
      <c r="CID1" s="106"/>
      <c r="CIE1" s="106"/>
      <c r="CIF1" s="106"/>
      <c r="CIG1" s="106"/>
      <c r="CIH1" s="106"/>
      <c r="CII1" s="106"/>
      <c r="CIJ1" s="106"/>
      <c r="CIK1" s="106"/>
      <c r="CIL1" s="106"/>
      <c r="CIM1" s="106"/>
      <c r="CIN1" s="106"/>
      <c r="CIO1" s="106"/>
      <c r="CIP1" s="106"/>
      <c r="CIQ1" s="106"/>
      <c r="CIR1" s="106"/>
      <c r="CIS1" s="106"/>
      <c r="CIT1" s="106"/>
      <c r="CIU1" s="106"/>
      <c r="CIV1" s="106"/>
      <c r="CIW1" s="106"/>
      <c r="CIX1" s="106"/>
      <c r="CIY1" s="106"/>
      <c r="CIZ1" s="106"/>
      <c r="CJA1" s="106"/>
      <c r="CJB1" s="106"/>
      <c r="CJC1" s="106"/>
      <c r="CJD1" s="106"/>
      <c r="CJE1" s="106"/>
      <c r="CJF1" s="106"/>
      <c r="CJG1" s="106"/>
      <c r="CJH1" s="106"/>
      <c r="CJI1" s="106"/>
      <c r="CJJ1" s="106"/>
      <c r="CJK1" s="106"/>
      <c r="CJL1" s="106"/>
      <c r="CJM1" s="106"/>
      <c r="CJN1" s="106"/>
      <c r="CJO1" s="106"/>
      <c r="CJP1" s="106"/>
      <c r="CJQ1" s="106"/>
      <c r="CJR1" s="106"/>
      <c r="CJS1" s="106"/>
      <c r="CJT1" s="106"/>
      <c r="CJU1" s="106"/>
      <c r="CJV1" s="106"/>
      <c r="CJW1" s="106"/>
      <c r="CJX1" s="106"/>
      <c r="CJY1" s="106"/>
      <c r="CJZ1" s="106"/>
      <c r="CKA1" s="106"/>
      <c r="CKB1" s="106"/>
      <c r="CKC1" s="106"/>
      <c r="CKD1" s="106"/>
      <c r="CKE1" s="106"/>
      <c r="CKF1" s="106"/>
      <c r="CKG1" s="106"/>
      <c r="CKH1" s="106"/>
      <c r="CKI1" s="106"/>
      <c r="CKJ1" s="106"/>
      <c r="CKK1" s="106"/>
      <c r="CKL1" s="106"/>
      <c r="CKM1" s="106"/>
      <c r="CKN1" s="106"/>
      <c r="CKO1" s="106"/>
      <c r="CKP1" s="106"/>
      <c r="CKQ1" s="106"/>
      <c r="CKR1" s="106"/>
      <c r="CKS1" s="106"/>
      <c r="CKT1" s="106"/>
      <c r="CKU1" s="106"/>
      <c r="CKV1" s="106"/>
      <c r="CKW1" s="106"/>
      <c r="CKX1" s="106"/>
      <c r="CKY1" s="106"/>
      <c r="CKZ1" s="106"/>
      <c r="CLA1" s="106"/>
      <c r="CLB1" s="106"/>
      <c r="CLC1" s="106"/>
      <c r="CLD1" s="106"/>
      <c r="CLE1" s="106"/>
      <c r="CLF1" s="106"/>
      <c r="CLG1" s="106"/>
      <c r="CLH1" s="106"/>
      <c r="CLI1" s="106"/>
      <c r="CLJ1" s="106"/>
      <c r="CLK1" s="106"/>
      <c r="CLL1" s="106"/>
      <c r="CLM1" s="106"/>
      <c r="CLN1" s="106"/>
      <c r="CLO1" s="106"/>
      <c r="CLP1" s="106"/>
      <c r="CLQ1" s="106"/>
      <c r="CLR1" s="106"/>
      <c r="CLS1" s="106"/>
      <c r="CLT1" s="106"/>
      <c r="CLU1" s="106"/>
      <c r="CLV1" s="106"/>
      <c r="CLW1" s="106"/>
      <c r="CLX1" s="106"/>
      <c r="CLY1" s="106"/>
      <c r="CLZ1" s="106"/>
      <c r="CMA1" s="106"/>
      <c r="CMB1" s="106"/>
      <c r="CMC1" s="106"/>
      <c r="CMD1" s="106"/>
      <c r="CME1" s="106"/>
      <c r="CMF1" s="106"/>
      <c r="CMG1" s="106"/>
      <c r="CMH1" s="106"/>
      <c r="CMI1" s="106"/>
      <c r="CMJ1" s="106"/>
      <c r="CMK1" s="106"/>
      <c r="CML1" s="106"/>
      <c r="CMM1" s="106"/>
      <c r="CMN1" s="106"/>
      <c r="CMO1" s="106"/>
      <c r="CMP1" s="106"/>
      <c r="CMQ1" s="106"/>
      <c r="CMR1" s="106"/>
      <c r="CMS1" s="106"/>
      <c r="CMT1" s="106"/>
      <c r="CMU1" s="106"/>
      <c r="CMV1" s="106"/>
      <c r="CMW1" s="106"/>
      <c r="CMX1" s="106"/>
      <c r="CMY1" s="106"/>
      <c r="CMZ1" s="106"/>
      <c r="CNA1" s="106"/>
      <c r="CNB1" s="106"/>
      <c r="CNC1" s="106"/>
      <c r="CND1" s="106"/>
      <c r="CNE1" s="106"/>
      <c r="CNF1" s="106"/>
      <c r="CNG1" s="106"/>
      <c r="CNH1" s="106"/>
      <c r="CNI1" s="106"/>
      <c r="CNJ1" s="106"/>
      <c r="CNK1" s="106"/>
      <c r="CNL1" s="106"/>
      <c r="CNM1" s="106"/>
      <c r="CNN1" s="106"/>
      <c r="CNO1" s="106"/>
      <c r="CNP1" s="106"/>
      <c r="CNQ1" s="106"/>
      <c r="CNR1" s="106"/>
      <c r="CNS1" s="106"/>
      <c r="CNT1" s="106"/>
      <c r="CNU1" s="106"/>
      <c r="CNV1" s="106"/>
      <c r="CNW1" s="106"/>
      <c r="CNX1" s="106"/>
      <c r="CNY1" s="106"/>
      <c r="CNZ1" s="106"/>
      <c r="COA1" s="106"/>
      <c r="COB1" s="106"/>
      <c r="COC1" s="106"/>
      <c r="COD1" s="106"/>
      <c r="COE1" s="106"/>
      <c r="COF1" s="106"/>
      <c r="COG1" s="106"/>
      <c r="COH1" s="106"/>
      <c r="COI1" s="106"/>
      <c r="COJ1" s="106"/>
      <c r="COK1" s="106"/>
      <c r="COL1" s="106"/>
      <c r="COM1" s="106"/>
      <c r="CON1" s="106"/>
      <c r="COO1" s="106"/>
      <c r="COP1" s="106"/>
      <c r="COQ1" s="106"/>
      <c r="COR1" s="106"/>
      <c r="COS1" s="106"/>
      <c r="COT1" s="106"/>
      <c r="COU1" s="106"/>
      <c r="COV1" s="106"/>
      <c r="COW1" s="106"/>
      <c r="COX1" s="106"/>
      <c r="COY1" s="106"/>
      <c r="COZ1" s="106"/>
      <c r="CPA1" s="106"/>
      <c r="CPB1" s="106"/>
      <c r="CPC1" s="106"/>
      <c r="CPD1" s="106"/>
      <c r="CPE1" s="106"/>
      <c r="CPF1" s="106"/>
      <c r="CPG1" s="106"/>
      <c r="CPH1" s="106"/>
      <c r="CPI1" s="106"/>
      <c r="CPJ1" s="106"/>
      <c r="CPK1" s="106"/>
      <c r="CPL1" s="106"/>
      <c r="CPM1" s="106"/>
      <c r="CPN1" s="106"/>
      <c r="CPO1" s="106"/>
      <c r="CPP1" s="106"/>
      <c r="CPQ1" s="106"/>
      <c r="CPR1" s="106"/>
      <c r="CPS1" s="106"/>
      <c r="CPT1" s="106"/>
      <c r="CPU1" s="106"/>
      <c r="CPV1" s="106"/>
      <c r="CPW1" s="106"/>
      <c r="CPX1" s="106"/>
      <c r="CPY1" s="106"/>
      <c r="CPZ1" s="106"/>
      <c r="CQA1" s="106"/>
      <c r="CQB1" s="106"/>
      <c r="CQC1" s="106"/>
      <c r="CQD1" s="106"/>
      <c r="CQE1" s="106"/>
      <c r="CQF1" s="106"/>
      <c r="CQG1" s="106"/>
      <c r="CQH1" s="106"/>
      <c r="CQI1" s="106"/>
      <c r="CQJ1" s="106"/>
      <c r="CQK1" s="106"/>
      <c r="CQL1" s="106"/>
      <c r="CQM1" s="106"/>
      <c r="CQN1" s="106"/>
      <c r="CQO1" s="106"/>
      <c r="CQP1" s="106"/>
      <c r="CQQ1" s="106"/>
      <c r="CQR1" s="106"/>
      <c r="CQS1" s="106"/>
      <c r="CQT1" s="106"/>
      <c r="CQU1" s="106"/>
      <c r="CQV1" s="106"/>
      <c r="CQW1" s="106"/>
      <c r="CQX1" s="106"/>
      <c r="CQY1" s="106"/>
      <c r="CQZ1" s="106"/>
      <c r="CRA1" s="106"/>
      <c r="CRB1" s="106"/>
      <c r="CRC1" s="106"/>
      <c r="CRD1" s="106"/>
      <c r="CRE1" s="106"/>
      <c r="CRF1" s="106"/>
      <c r="CRG1" s="106"/>
      <c r="CRH1" s="106"/>
      <c r="CRI1" s="106"/>
      <c r="CRJ1" s="106"/>
      <c r="CRK1" s="106"/>
      <c r="CRL1" s="106"/>
      <c r="CRM1" s="106"/>
      <c r="CRN1" s="106"/>
      <c r="CRO1" s="106"/>
      <c r="CRP1" s="106"/>
      <c r="CRQ1" s="106"/>
      <c r="CRR1" s="106"/>
      <c r="CRS1" s="106"/>
      <c r="CRT1" s="106"/>
      <c r="CRU1" s="106"/>
      <c r="CRV1" s="106"/>
      <c r="CRW1" s="106"/>
      <c r="CRX1" s="106"/>
      <c r="CRY1" s="106"/>
      <c r="CRZ1" s="106"/>
      <c r="CSA1" s="106"/>
      <c r="CSB1" s="106"/>
      <c r="CSC1" s="106"/>
      <c r="CSD1" s="106"/>
      <c r="CSE1" s="106"/>
      <c r="CSF1" s="106"/>
      <c r="CSG1" s="106"/>
      <c r="CSH1" s="106"/>
      <c r="CSI1" s="106"/>
      <c r="CSJ1" s="106"/>
      <c r="CSK1" s="106"/>
      <c r="CSL1" s="106"/>
      <c r="CSM1" s="106"/>
      <c r="CSN1" s="106"/>
      <c r="CSO1" s="106"/>
      <c r="CSP1" s="106"/>
      <c r="CSQ1" s="106"/>
      <c r="CSR1" s="106"/>
      <c r="CSS1" s="106"/>
      <c r="CST1" s="106"/>
      <c r="CSU1" s="106"/>
      <c r="CSV1" s="106"/>
      <c r="CSW1" s="106"/>
      <c r="CSX1" s="106"/>
      <c r="CSY1" s="106"/>
      <c r="CSZ1" s="106"/>
      <c r="CTA1" s="106"/>
      <c r="CTB1" s="106"/>
      <c r="CTC1" s="106"/>
      <c r="CTD1" s="106"/>
      <c r="CTE1" s="106"/>
      <c r="CTF1" s="106"/>
      <c r="CTG1" s="106"/>
      <c r="CTH1" s="106"/>
      <c r="CTI1" s="106"/>
      <c r="CTJ1" s="106"/>
      <c r="CTK1" s="106"/>
      <c r="CTL1" s="106"/>
      <c r="CTM1" s="106"/>
      <c r="CTN1" s="106"/>
      <c r="CTO1" s="106"/>
      <c r="CTP1" s="106"/>
      <c r="CTQ1" s="106"/>
      <c r="CTR1" s="106"/>
      <c r="CTS1" s="106"/>
      <c r="CTT1" s="106"/>
      <c r="CTU1" s="106"/>
      <c r="CTV1" s="106"/>
      <c r="CTW1" s="106"/>
      <c r="CTX1" s="106"/>
      <c r="CTY1" s="106"/>
      <c r="CTZ1" s="106"/>
      <c r="CUA1" s="106"/>
      <c r="CUB1" s="106"/>
      <c r="CUC1" s="106"/>
      <c r="CUD1" s="106"/>
      <c r="CUE1" s="106"/>
      <c r="CUF1" s="106"/>
      <c r="CUG1" s="106"/>
      <c r="CUH1" s="106"/>
      <c r="CUI1" s="106"/>
      <c r="CUJ1" s="106"/>
      <c r="CUK1" s="106"/>
      <c r="CUL1" s="106"/>
      <c r="CUM1" s="106"/>
      <c r="CUN1" s="106"/>
      <c r="CUO1" s="106"/>
      <c r="CUP1" s="106"/>
      <c r="CUQ1" s="106"/>
      <c r="CUR1" s="106"/>
      <c r="CUS1" s="106"/>
      <c r="CUT1" s="106"/>
      <c r="CUU1" s="106"/>
      <c r="CUV1" s="106"/>
      <c r="CUW1" s="106"/>
      <c r="CUX1" s="106"/>
      <c r="CUY1" s="106"/>
      <c r="CUZ1" s="106"/>
      <c r="CVA1" s="106"/>
      <c r="CVB1" s="106"/>
      <c r="CVC1" s="106"/>
      <c r="CVD1" s="106"/>
      <c r="CVE1" s="106"/>
      <c r="CVF1" s="106"/>
      <c r="CVG1" s="106"/>
      <c r="CVH1" s="106"/>
      <c r="CVI1" s="106"/>
      <c r="CVJ1" s="106"/>
      <c r="CVK1" s="106"/>
      <c r="CVL1" s="106"/>
      <c r="CVM1" s="106"/>
      <c r="CVN1" s="106"/>
      <c r="CVO1" s="106"/>
      <c r="CVP1" s="106"/>
      <c r="CVQ1" s="106"/>
      <c r="CVR1" s="106"/>
      <c r="CVS1" s="106"/>
      <c r="CVT1" s="106"/>
      <c r="CVU1" s="106"/>
      <c r="CVV1" s="106"/>
      <c r="CVW1" s="106"/>
      <c r="CVX1" s="106"/>
      <c r="CVY1" s="106"/>
      <c r="CVZ1" s="106"/>
      <c r="CWA1" s="106"/>
      <c r="CWB1" s="106"/>
      <c r="CWC1" s="106"/>
      <c r="CWD1" s="106"/>
      <c r="CWE1" s="106"/>
      <c r="CWF1" s="106"/>
      <c r="CWG1" s="106"/>
      <c r="CWH1" s="106"/>
      <c r="CWI1" s="106"/>
      <c r="CWJ1" s="106"/>
      <c r="CWK1" s="106"/>
      <c r="CWL1" s="106"/>
      <c r="CWM1" s="106"/>
      <c r="CWN1" s="106"/>
      <c r="CWO1" s="106"/>
      <c r="CWP1" s="106"/>
      <c r="CWQ1" s="106"/>
      <c r="CWR1" s="106"/>
      <c r="CWS1" s="106"/>
      <c r="CWT1" s="106"/>
      <c r="CWU1" s="106"/>
      <c r="CWV1" s="106"/>
      <c r="CWW1" s="106"/>
      <c r="CWX1" s="106"/>
      <c r="CWY1" s="106"/>
      <c r="CWZ1" s="106"/>
      <c r="CXA1" s="106"/>
      <c r="CXB1" s="106"/>
      <c r="CXC1" s="106"/>
      <c r="CXD1" s="106"/>
      <c r="CXE1" s="106"/>
      <c r="CXF1" s="106"/>
      <c r="CXG1" s="106"/>
      <c r="CXH1" s="106"/>
      <c r="CXI1" s="106"/>
      <c r="CXJ1" s="106"/>
      <c r="CXK1" s="106"/>
      <c r="CXL1" s="106"/>
      <c r="CXM1" s="106"/>
      <c r="CXN1" s="106"/>
      <c r="CXO1" s="106"/>
      <c r="CXP1" s="106"/>
      <c r="CXQ1" s="106"/>
      <c r="CXR1" s="106"/>
      <c r="CXS1" s="106"/>
      <c r="CXT1" s="106"/>
      <c r="CXU1" s="106"/>
      <c r="CXV1" s="106"/>
      <c r="CXW1" s="106"/>
      <c r="CXX1" s="106"/>
      <c r="CXY1" s="106"/>
      <c r="CXZ1" s="106"/>
      <c r="CYA1" s="106"/>
      <c r="CYB1" s="106"/>
      <c r="CYC1" s="106"/>
      <c r="CYD1" s="106"/>
      <c r="CYE1" s="106"/>
      <c r="CYF1" s="106"/>
      <c r="CYG1" s="106"/>
      <c r="CYH1" s="106"/>
      <c r="CYI1" s="106"/>
      <c r="CYJ1" s="106"/>
      <c r="CYK1" s="106"/>
      <c r="CYL1" s="106"/>
      <c r="CYM1" s="106"/>
      <c r="CYN1" s="106"/>
      <c r="CYO1" s="106"/>
      <c r="CYP1" s="106"/>
      <c r="CYQ1" s="106"/>
      <c r="CYR1" s="106"/>
      <c r="CYS1" s="106"/>
      <c r="CYT1" s="106"/>
      <c r="CYU1" s="106"/>
      <c r="CYV1" s="106"/>
      <c r="CYW1" s="106"/>
      <c r="CYX1" s="106"/>
      <c r="CYY1" s="106"/>
      <c r="CYZ1" s="106"/>
      <c r="CZA1" s="106"/>
      <c r="CZB1" s="106"/>
      <c r="CZC1" s="106"/>
      <c r="CZD1" s="106"/>
      <c r="CZE1" s="106"/>
      <c r="CZF1" s="106"/>
      <c r="CZG1" s="106"/>
      <c r="CZH1" s="106"/>
      <c r="CZI1" s="106"/>
      <c r="CZJ1" s="106"/>
      <c r="CZK1" s="106"/>
      <c r="CZL1" s="106"/>
      <c r="CZM1" s="106"/>
      <c r="CZN1" s="106"/>
      <c r="CZO1" s="106"/>
      <c r="CZP1" s="106"/>
      <c r="CZQ1" s="106"/>
      <c r="CZR1" s="106"/>
      <c r="CZS1" s="106"/>
      <c r="CZT1" s="106"/>
      <c r="CZU1" s="106"/>
      <c r="CZV1" s="106"/>
      <c r="CZW1" s="106"/>
      <c r="CZX1" s="106"/>
      <c r="CZY1" s="106"/>
      <c r="CZZ1" s="106"/>
      <c r="DAA1" s="106"/>
      <c r="DAB1" s="106"/>
      <c r="DAC1" s="106"/>
      <c r="DAD1" s="106"/>
      <c r="DAE1" s="106"/>
      <c r="DAF1" s="106"/>
      <c r="DAG1" s="106"/>
      <c r="DAH1" s="106"/>
      <c r="DAI1" s="106"/>
      <c r="DAJ1" s="106"/>
      <c r="DAK1" s="106"/>
      <c r="DAL1" s="106"/>
      <c r="DAM1" s="106"/>
      <c r="DAN1" s="106"/>
      <c r="DAO1" s="106"/>
      <c r="DAP1" s="106"/>
      <c r="DAQ1" s="106"/>
      <c r="DAR1" s="106"/>
      <c r="DAS1" s="106"/>
      <c r="DAT1" s="106"/>
      <c r="DAU1" s="106"/>
      <c r="DAV1" s="106"/>
      <c r="DAW1" s="106"/>
      <c r="DAX1" s="106"/>
      <c r="DAY1" s="106"/>
      <c r="DAZ1" s="106"/>
      <c r="DBA1" s="106"/>
      <c r="DBB1" s="106"/>
      <c r="DBC1" s="106"/>
      <c r="DBD1" s="106"/>
      <c r="DBE1" s="106"/>
      <c r="DBF1" s="106"/>
      <c r="DBG1" s="106"/>
      <c r="DBH1" s="106"/>
      <c r="DBI1" s="106"/>
      <c r="DBJ1" s="106"/>
      <c r="DBK1" s="106"/>
      <c r="DBL1" s="106"/>
      <c r="DBM1" s="106"/>
      <c r="DBN1" s="106"/>
      <c r="DBO1" s="106"/>
      <c r="DBP1" s="106"/>
      <c r="DBQ1" s="106"/>
      <c r="DBR1" s="106"/>
      <c r="DBS1" s="106"/>
      <c r="DBT1" s="106"/>
      <c r="DBU1" s="106"/>
      <c r="DBV1" s="106"/>
      <c r="DBW1" s="106"/>
      <c r="DBX1" s="106"/>
      <c r="DBY1" s="106"/>
      <c r="DBZ1" s="106"/>
      <c r="DCA1" s="106"/>
      <c r="DCB1" s="106"/>
      <c r="DCC1" s="106"/>
      <c r="DCD1" s="106"/>
      <c r="DCE1" s="106"/>
      <c r="DCF1" s="106"/>
      <c r="DCG1" s="106"/>
      <c r="DCH1" s="106"/>
      <c r="DCI1" s="106"/>
      <c r="DCJ1" s="106"/>
      <c r="DCK1" s="106"/>
      <c r="DCL1" s="106"/>
      <c r="DCM1" s="106"/>
      <c r="DCN1" s="106"/>
      <c r="DCO1" s="106"/>
      <c r="DCP1" s="106"/>
      <c r="DCQ1" s="106"/>
      <c r="DCR1" s="106"/>
      <c r="DCS1" s="106"/>
      <c r="DCT1" s="106"/>
      <c r="DCU1" s="106"/>
      <c r="DCV1" s="106"/>
      <c r="DCW1" s="106"/>
      <c r="DCX1" s="106"/>
      <c r="DCY1" s="106"/>
      <c r="DCZ1" s="106"/>
      <c r="DDA1" s="106"/>
      <c r="DDB1" s="106"/>
      <c r="DDC1" s="106"/>
      <c r="DDD1" s="106"/>
      <c r="DDE1" s="106"/>
      <c r="DDF1" s="106"/>
      <c r="DDG1" s="106"/>
      <c r="DDH1" s="106"/>
      <c r="DDI1" s="106"/>
      <c r="DDJ1" s="106"/>
      <c r="DDK1" s="106"/>
      <c r="DDL1" s="106"/>
      <c r="DDM1" s="106"/>
      <c r="DDN1" s="106"/>
      <c r="DDO1" s="106"/>
      <c r="DDP1" s="106"/>
      <c r="DDQ1" s="106"/>
      <c r="DDR1" s="106"/>
      <c r="DDS1" s="106"/>
      <c r="DDT1" s="106"/>
      <c r="DDU1" s="106"/>
      <c r="DDV1" s="106"/>
      <c r="DDW1" s="106"/>
      <c r="DDX1" s="106"/>
      <c r="DDY1" s="106"/>
      <c r="DDZ1" s="106"/>
      <c r="DEA1" s="106"/>
      <c r="DEB1" s="106"/>
      <c r="DEC1" s="106"/>
      <c r="DED1" s="106"/>
      <c r="DEE1" s="106"/>
      <c r="DEF1" s="106"/>
      <c r="DEG1" s="106"/>
      <c r="DEH1" s="106"/>
      <c r="DEI1" s="106"/>
      <c r="DEJ1" s="106"/>
      <c r="DEK1" s="106"/>
      <c r="DEL1" s="106"/>
      <c r="DEM1" s="106"/>
      <c r="DEN1" s="106"/>
      <c r="DEO1" s="106"/>
      <c r="DEP1" s="106"/>
      <c r="DEQ1" s="106"/>
      <c r="DER1" s="106"/>
      <c r="DES1" s="106"/>
      <c r="DET1" s="106"/>
      <c r="DEU1" s="106"/>
      <c r="DEV1" s="106"/>
      <c r="DEW1" s="106"/>
      <c r="DEX1" s="106"/>
      <c r="DEY1" s="106"/>
      <c r="DEZ1" s="106"/>
      <c r="DFA1" s="106"/>
      <c r="DFB1" s="106"/>
      <c r="DFC1" s="106"/>
      <c r="DFD1" s="106"/>
      <c r="DFE1" s="106"/>
      <c r="DFF1" s="106"/>
      <c r="DFG1" s="106"/>
      <c r="DFH1" s="106"/>
      <c r="DFI1" s="106"/>
      <c r="DFJ1" s="106"/>
      <c r="DFK1" s="106"/>
      <c r="DFL1" s="106"/>
      <c r="DFM1" s="106"/>
      <c r="DFN1" s="106"/>
      <c r="DFO1" s="106"/>
      <c r="DFP1" s="106"/>
      <c r="DFQ1" s="106"/>
      <c r="DFR1" s="106"/>
      <c r="DFS1" s="106"/>
      <c r="DFT1" s="106"/>
      <c r="DFU1" s="106"/>
      <c r="DFV1" s="106"/>
      <c r="DFW1" s="106"/>
      <c r="DFX1" s="106"/>
      <c r="DFY1" s="106"/>
      <c r="DFZ1" s="106"/>
      <c r="DGA1" s="106"/>
      <c r="DGB1" s="106"/>
      <c r="DGC1" s="106"/>
      <c r="DGD1" s="106"/>
      <c r="DGE1" s="106"/>
      <c r="DGF1" s="106"/>
      <c r="DGG1" s="106"/>
      <c r="DGH1" s="106"/>
      <c r="DGI1" s="106"/>
      <c r="DGJ1" s="106"/>
      <c r="DGK1" s="106"/>
      <c r="DGL1" s="106"/>
      <c r="DGM1" s="106"/>
      <c r="DGN1" s="106"/>
      <c r="DGO1" s="106"/>
      <c r="DGP1" s="106"/>
      <c r="DGQ1" s="106"/>
      <c r="DGR1" s="106"/>
      <c r="DGS1" s="106"/>
      <c r="DGT1" s="106"/>
      <c r="DGU1" s="106"/>
      <c r="DGV1" s="106"/>
      <c r="DGW1" s="106"/>
      <c r="DGX1" s="106"/>
      <c r="DGY1" s="106"/>
      <c r="DGZ1" s="106"/>
      <c r="DHA1" s="106"/>
      <c r="DHB1" s="106"/>
      <c r="DHC1" s="106"/>
      <c r="DHD1" s="106"/>
      <c r="DHE1" s="106"/>
      <c r="DHF1" s="106"/>
      <c r="DHG1" s="106"/>
      <c r="DHH1" s="106"/>
      <c r="DHI1" s="106"/>
      <c r="DHJ1" s="106"/>
      <c r="DHK1" s="106"/>
      <c r="DHL1" s="106"/>
      <c r="DHM1" s="106"/>
      <c r="DHN1" s="106"/>
      <c r="DHO1" s="106"/>
      <c r="DHP1" s="106"/>
      <c r="DHQ1" s="106"/>
      <c r="DHR1" s="106"/>
      <c r="DHS1" s="106"/>
      <c r="DHT1" s="106"/>
      <c r="DHU1" s="106"/>
      <c r="DHV1" s="106"/>
      <c r="DHW1" s="106"/>
      <c r="DHX1" s="106"/>
      <c r="DHY1" s="106"/>
      <c r="DHZ1" s="106"/>
      <c r="DIA1" s="106"/>
      <c r="DIB1" s="106"/>
      <c r="DIC1" s="106"/>
      <c r="DID1" s="106"/>
      <c r="DIE1" s="106"/>
      <c r="DIF1" s="106"/>
      <c r="DIG1" s="106"/>
      <c r="DIH1" s="106"/>
      <c r="DII1" s="106"/>
      <c r="DIJ1" s="106"/>
      <c r="DIK1" s="106"/>
      <c r="DIL1" s="106"/>
      <c r="DIM1" s="106"/>
      <c r="DIN1" s="106"/>
      <c r="DIO1" s="106"/>
      <c r="DIP1" s="106"/>
      <c r="DIQ1" s="106"/>
      <c r="DIR1" s="106"/>
      <c r="DIS1" s="106"/>
      <c r="DIT1" s="106"/>
      <c r="DIU1" s="106"/>
      <c r="DIV1" s="106"/>
      <c r="DIW1" s="106"/>
      <c r="DIX1" s="106"/>
      <c r="DIY1" s="106"/>
      <c r="DIZ1" s="106"/>
      <c r="DJA1" s="106"/>
      <c r="DJB1" s="106"/>
      <c r="DJC1" s="106"/>
      <c r="DJD1" s="106"/>
      <c r="DJE1" s="106"/>
      <c r="DJF1" s="106"/>
      <c r="DJG1" s="106"/>
      <c r="DJH1" s="106"/>
      <c r="DJI1" s="106"/>
      <c r="DJJ1" s="106"/>
      <c r="DJK1" s="106"/>
      <c r="DJL1" s="106"/>
      <c r="DJM1" s="106"/>
      <c r="DJN1" s="106"/>
      <c r="DJO1" s="106"/>
      <c r="DJP1" s="106"/>
      <c r="DJQ1" s="106"/>
      <c r="DJR1" s="106"/>
      <c r="DJS1" s="106"/>
      <c r="DJT1" s="106"/>
      <c r="DJU1" s="106"/>
      <c r="DJV1" s="106"/>
      <c r="DJW1" s="106"/>
      <c r="DJX1" s="106"/>
      <c r="DJY1" s="106"/>
      <c r="DJZ1" s="106"/>
      <c r="DKA1" s="106"/>
      <c r="DKB1" s="106"/>
      <c r="DKC1" s="106"/>
      <c r="DKD1" s="106"/>
      <c r="DKE1" s="106"/>
      <c r="DKF1" s="106"/>
      <c r="DKG1" s="106"/>
      <c r="DKH1" s="106"/>
      <c r="DKI1" s="106"/>
      <c r="DKJ1" s="106"/>
      <c r="DKK1" s="106"/>
      <c r="DKL1" s="106"/>
      <c r="DKM1" s="106"/>
      <c r="DKN1" s="106"/>
      <c r="DKO1" s="106"/>
      <c r="DKP1" s="106"/>
      <c r="DKQ1" s="106"/>
      <c r="DKR1" s="106"/>
      <c r="DKS1" s="106"/>
      <c r="DKT1" s="106"/>
      <c r="DKU1" s="106"/>
      <c r="DKV1" s="106"/>
      <c r="DKW1" s="106"/>
      <c r="DKX1" s="106"/>
      <c r="DKY1" s="106"/>
      <c r="DKZ1" s="106"/>
      <c r="DLA1" s="106"/>
      <c r="DLB1" s="106"/>
      <c r="DLC1" s="106"/>
      <c r="DLD1" s="106"/>
      <c r="DLE1" s="106"/>
      <c r="DLF1" s="106"/>
      <c r="DLG1" s="106"/>
      <c r="DLH1" s="106"/>
      <c r="DLI1" s="106"/>
      <c r="DLJ1" s="106"/>
      <c r="DLK1" s="106"/>
      <c r="DLL1" s="106"/>
      <c r="DLM1" s="106"/>
      <c r="DLN1" s="106"/>
      <c r="DLO1" s="106"/>
      <c r="DLP1" s="106"/>
      <c r="DLQ1" s="106"/>
      <c r="DLR1" s="106"/>
      <c r="DLS1" s="106"/>
      <c r="DLT1" s="106"/>
      <c r="DLU1" s="106"/>
      <c r="DLV1" s="106"/>
      <c r="DLW1" s="106"/>
      <c r="DLX1" s="106"/>
      <c r="DLY1" s="106"/>
      <c r="DLZ1" s="106"/>
      <c r="DMA1" s="106"/>
      <c r="DMB1" s="106"/>
      <c r="DMC1" s="106"/>
      <c r="DMD1" s="106"/>
      <c r="DME1" s="106"/>
      <c r="DMF1" s="106"/>
      <c r="DMG1" s="106"/>
      <c r="DMH1" s="106"/>
      <c r="DMI1" s="106"/>
      <c r="DMJ1" s="106"/>
      <c r="DMK1" s="106"/>
      <c r="DML1" s="106"/>
      <c r="DMM1" s="106"/>
      <c r="DMN1" s="106"/>
      <c r="DMO1" s="106"/>
      <c r="DMP1" s="106"/>
      <c r="DMQ1" s="106"/>
      <c r="DMR1" s="106"/>
      <c r="DMS1" s="106"/>
      <c r="DMT1" s="106"/>
      <c r="DMU1" s="106"/>
      <c r="DMV1" s="106"/>
      <c r="DMW1" s="106"/>
      <c r="DMX1" s="106"/>
      <c r="DMY1" s="106"/>
      <c r="DMZ1" s="106"/>
      <c r="DNA1" s="106"/>
      <c r="DNB1" s="106"/>
      <c r="DNC1" s="106"/>
      <c r="DND1" s="106"/>
      <c r="DNE1" s="106"/>
      <c r="DNF1" s="106"/>
      <c r="DNG1" s="106"/>
      <c r="DNH1" s="106"/>
      <c r="DNI1" s="106"/>
      <c r="DNJ1" s="106"/>
      <c r="DNK1" s="106"/>
      <c r="DNL1" s="106"/>
      <c r="DNM1" s="106"/>
      <c r="DNN1" s="106"/>
      <c r="DNO1" s="106"/>
      <c r="DNP1" s="106"/>
      <c r="DNQ1" s="106"/>
      <c r="DNR1" s="106"/>
      <c r="DNS1" s="106"/>
      <c r="DNT1" s="106"/>
      <c r="DNU1" s="106"/>
      <c r="DNV1" s="106"/>
      <c r="DNW1" s="106"/>
      <c r="DNX1" s="106"/>
      <c r="DNY1" s="106"/>
      <c r="DNZ1" s="106"/>
      <c r="DOA1" s="106"/>
      <c r="DOB1" s="106"/>
      <c r="DOC1" s="106"/>
      <c r="DOD1" s="106"/>
      <c r="DOE1" s="106"/>
      <c r="DOF1" s="106"/>
      <c r="DOG1" s="106"/>
      <c r="DOH1" s="106"/>
      <c r="DOI1" s="106"/>
      <c r="DOJ1" s="106"/>
      <c r="DOK1" s="106"/>
      <c r="DOL1" s="106"/>
      <c r="DOM1" s="106"/>
      <c r="DON1" s="106"/>
      <c r="DOO1" s="106"/>
      <c r="DOP1" s="106"/>
      <c r="DOQ1" s="106"/>
      <c r="DOR1" s="106"/>
      <c r="DOS1" s="106"/>
      <c r="DOT1" s="106"/>
      <c r="DOU1" s="106"/>
      <c r="DOV1" s="106"/>
      <c r="DOW1" s="106"/>
      <c r="DOX1" s="106"/>
      <c r="DOY1" s="106"/>
      <c r="DOZ1" s="106"/>
      <c r="DPA1" s="106"/>
      <c r="DPB1" s="106"/>
      <c r="DPC1" s="106"/>
      <c r="DPD1" s="106"/>
      <c r="DPE1" s="106"/>
      <c r="DPF1" s="106"/>
      <c r="DPG1" s="106"/>
      <c r="DPH1" s="106"/>
      <c r="DPI1" s="106"/>
      <c r="DPJ1" s="106"/>
      <c r="DPK1" s="106"/>
      <c r="DPL1" s="106"/>
      <c r="DPM1" s="106"/>
      <c r="DPN1" s="106"/>
      <c r="DPO1" s="106"/>
      <c r="DPP1" s="106"/>
      <c r="DPQ1" s="106"/>
      <c r="DPR1" s="106"/>
      <c r="DPS1" s="106"/>
      <c r="DPT1" s="106"/>
      <c r="DPU1" s="106"/>
      <c r="DPV1" s="106"/>
      <c r="DPW1" s="106"/>
      <c r="DPX1" s="106"/>
      <c r="DPY1" s="106"/>
      <c r="DPZ1" s="106"/>
      <c r="DQA1" s="106"/>
      <c r="DQB1" s="106"/>
      <c r="DQC1" s="106"/>
      <c r="DQD1" s="106"/>
      <c r="DQE1" s="106"/>
      <c r="DQF1" s="106"/>
      <c r="DQG1" s="106"/>
      <c r="DQH1" s="106"/>
      <c r="DQI1" s="106"/>
      <c r="DQJ1" s="106"/>
      <c r="DQK1" s="106"/>
      <c r="DQL1" s="106"/>
      <c r="DQM1" s="106"/>
      <c r="DQN1" s="106"/>
      <c r="DQO1" s="106"/>
      <c r="DQP1" s="106"/>
      <c r="DQQ1" s="106"/>
      <c r="DQR1" s="106"/>
      <c r="DQS1" s="106"/>
      <c r="DQT1" s="106"/>
      <c r="DQU1" s="106"/>
      <c r="DQV1" s="106"/>
      <c r="DQW1" s="106"/>
      <c r="DQX1" s="106"/>
      <c r="DQY1" s="106"/>
      <c r="DQZ1" s="106"/>
      <c r="DRA1" s="106"/>
      <c r="DRB1" s="106"/>
      <c r="DRC1" s="106"/>
      <c r="DRD1" s="106"/>
      <c r="DRE1" s="106"/>
      <c r="DRF1" s="106"/>
      <c r="DRG1" s="106"/>
      <c r="DRH1" s="106"/>
      <c r="DRI1" s="106"/>
      <c r="DRJ1" s="106"/>
      <c r="DRK1" s="106"/>
      <c r="DRL1" s="106"/>
      <c r="DRM1" s="106"/>
      <c r="DRN1" s="106"/>
      <c r="DRO1" s="106"/>
      <c r="DRP1" s="106"/>
      <c r="DRQ1" s="106"/>
      <c r="DRR1" s="106"/>
      <c r="DRS1" s="106"/>
      <c r="DRT1" s="106"/>
      <c r="DRU1" s="106"/>
      <c r="DRV1" s="106"/>
      <c r="DRW1" s="106"/>
      <c r="DRX1" s="106"/>
      <c r="DRY1" s="106"/>
      <c r="DRZ1" s="106"/>
      <c r="DSA1" s="106"/>
      <c r="DSB1" s="106"/>
      <c r="DSC1" s="106"/>
      <c r="DSD1" s="106"/>
      <c r="DSE1" s="106"/>
      <c r="DSF1" s="106"/>
      <c r="DSG1" s="106"/>
      <c r="DSH1" s="106"/>
      <c r="DSI1" s="106"/>
      <c r="DSJ1" s="106"/>
      <c r="DSK1" s="106"/>
      <c r="DSL1" s="106"/>
      <c r="DSM1" s="106"/>
      <c r="DSN1" s="106"/>
      <c r="DSO1" s="106"/>
      <c r="DSP1" s="106"/>
      <c r="DSQ1" s="106"/>
      <c r="DSR1" s="106"/>
      <c r="DSS1" s="106"/>
      <c r="DST1" s="106"/>
      <c r="DSU1" s="106"/>
      <c r="DSV1" s="106"/>
      <c r="DSW1" s="106"/>
      <c r="DSX1" s="106"/>
      <c r="DSY1" s="106"/>
      <c r="DSZ1" s="106"/>
      <c r="DTA1" s="106"/>
      <c r="DTB1" s="106"/>
      <c r="DTC1" s="106"/>
      <c r="DTD1" s="106"/>
      <c r="DTE1" s="106"/>
      <c r="DTF1" s="106"/>
      <c r="DTG1" s="106"/>
      <c r="DTH1" s="106"/>
      <c r="DTI1" s="106"/>
      <c r="DTJ1" s="106"/>
      <c r="DTK1" s="106"/>
      <c r="DTL1" s="106"/>
      <c r="DTM1" s="106"/>
      <c r="DTN1" s="106"/>
      <c r="DTO1" s="106"/>
      <c r="DTP1" s="106"/>
      <c r="DTQ1" s="106"/>
      <c r="DTR1" s="106"/>
      <c r="DTS1" s="106"/>
      <c r="DTT1" s="106"/>
      <c r="DTU1" s="106"/>
      <c r="DTV1" s="106"/>
      <c r="DTW1" s="106"/>
      <c r="DTX1" s="106"/>
      <c r="DTY1" s="106"/>
      <c r="DTZ1" s="106"/>
      <c r="DUA1" s="106"/>
      <c r="DUB1" s="106"/>
      <c r="DUC1" s="106"/>
      <c r="DUD1" s="106"/>
      <c r="DUE1" s="106"/>
      <c r="DUF1" s="106"/>
      <c r="DUG1" s="106"/>
      <c r="DUH1" s="106"/>
      <c r="DUI1" s="106"/>
      <c r="DUJ1" s="106"/>
      <c r="DUK1" s="106"/>
      <c r="DUL1" s="106"/>
      <c r="DUM1" s="106"/>
      <c r="DUN1" s="106"/>
      <c r="DUO1" s="106"/>
      <c r="DUP1" s="106"/>
      <c r="DUQ1" s="106"/>
      <c r="DUR1" s="106"/>
      <c r="DUS1" s="106"/>
      <c r="DUT1" s="106"/>
      <c r="DUU1" s="106"/>
      <c r="DUV1" s="106"/>
      <c r="DUW1" s="106"/>
      <c r="DUX1" s="106"/>
      <c r="DUY1" s="106"/>
      <c r="DUZ1" s="106"/>
      <c r="DVA1" s="106"/>
      <c r="DVB1" s="106"/>
      <c r="DVC1" s="106"/>
      <c r="DVD1" s="106"/>
      <c r="DVE1" s="106"/>
      <c r="DVF1" s="106"/>
      <c r="DVG1" s="106"/>
      <c r="DVH1" s="106"/>
      <c r="DVI1" s="106"/>
      <c r="DVJ1" s="106"/>
      <c r="DVK1" s="106"/>
      <c r="DVL1" s="106"/>
      <c r="DVM1" s="106"/>
      <c r="DVN1" s="106"/>
      <c r="DVO1" s="106"/>
      <c r="DVP1" s="106"/>
      <c r="DVQ1" s="106"/>
      <c r="DVR1" s="106"/>
      <c r="DVS1" s="106"/>
      <c r="DVT1" s="106"/>
      <c r="DVU1" s="106"/>
      <c r="DVV1" s="106"/>
      <c r="DVW1" s="106"/>
      <c r="DVX1" s="106"/>
      <c r="DVY1" s="106"/>
      <c r="DVZ1" s="106"/>
      <c r="DWA1" s="106"/>
      <c r="DWB1" s="106"/>
      <c r="DWC1" s="106"/>
      <c r="DWD1" s="106"/>
      <c r="DWE1" s="106"/>
      <c r="DWF1" s="106"/>
      <c r="DWG1" s="106"/>
      <c r="DWH1" s="106"/>
      <c r="DWI1" s="106"/>
      <c r="DWJ1" s="106"/>
      <c r="DWK1" s="106"/>
      <c r="DWL1" s="106"/>
      <c r="DWM1" s="106"/>
      <c r="DWN1" s="106"/>
      <c r="DWO1" s="106"/>
      <c r="DWP1" s="106"/>
      <c r="DWQ1" s="106"/>
      <c r="DWR1" s="106"/>
      <c r="DWS1" s="106"/>
      <c r="DWT1" s="106"/>
      <c r="DWU1" s="106"/>
      <c r="DWV1" s="106"/>
      <c r="DWW1" s="106"/>
      <c r="DWX1" s="106"/>
      <c r="DWY1" s="106"/>
      <c r="DWZ1" s="106"/>
      <c r="DXA1" s="106"/>
      <c r="DXB1" s="106"/>
      <c r="DXC1" s="106"/>
      <c r="DXD1" s="106"/>
      <c r="DXE1" s="106"/>
      <c r="DXF1" s="106"/>
      <c r="DXG1" s="106"/>
      <c r="DXH1" s="106"/>
      <c r="DXI1" s="106"/>
      <c r="DXJ1" s="106"/>
      <c r="DXK1" s="106"/>
      <c r="DXL1" s="106"/>
      <c r="DXM1" s="106"/>
      <c r="DXN1" s="106"/>
      <c r="DXO1" s="106"/>
      <c r="DXP1" s="106"/>
      <c r="DXQ1" s="106"/>
      <c r="DXR1" s="106"/>
      <c r="DXS1" s="106"/>
      <c r="DXT1" s="106"/>
      <c r="DXU1" s="106"/>
      <c r="DXV1" s="106"/>
      <c r="DXW1" s="106"/>
      <c r="DXX1" s="106"/>
      <c r="DXY1" s="106"/>
      <c r="DXZ1" s="106"/>
      <c r="DYA1" s="106"/>
      <c r="DYB1" s="106"/>
      <c r="DYC1" s="106"/>
      <c r="DYD1" s="106"/>
      <c r="DYE1" s="106"/>
      <c r="DYF1" s="106"/>
      <c r="DYG1" s="106"/>
      <c r="DYH1" s="106"/>
      <c r="DYI1" s="106"/>
      <c r="DYJ1" s="106"/>
      <c r="DYK1" s="106"/>
      <c r="DYL1" s="106"/>
      <c r="DYM1" s="106"/>
      <c r="DYN1" s="106"/>
      <c r="DYO1" s="106"/>
      <c r="DYP1" s="106"/>
      <c r="DYQ1" s="106"/>
      <c r="DYR1" s="106"/>
      <c r="DYS1" s="106"/>
      <c r="DYT1" s="106"/>
      <c r="DYU1" s="106"/>
      <c r="DYV1" s="106"/>
      <c r="DYW1" s="106"/>
      <c r="DYX1" s="106"/>
      <c r="DYY1" s="106"/>
      <c r="DYZ1" s="106"/>
      <c r="DZA1" s="106"/>
      <c r="DZB1" s="106"/>
      <c r="DZC1" s="106"/>
      <c r="DZD1" s="106"/>
      <c r="DZE1" s="106"/>
      <c r="DZF1" s="106"/>
      <c r="DZG1" s="106"/>
      <c r="DZH1" s="106"/>
      <c r="DZI1" s="106"/>
      <c r="DZJ1" s="106"/>
      <c r="DZK1" s="106"/>
      <c r="DZL1" s="106"/>
      <c r="DZM1" s="106"/>
      <c r="DZN1" s="106"/>
      <c r="DZO1" s="106"/>
      <c r="DZP1" s="106"/>
      <c r="DZQ1" s="106"/>
      <c r="DZR1" s="106"/>
      <c r="DZS1" s="106"/>
      <c r="DZT1" s="106"/>
      <c r="DZU1" s="106"/>
      <c r="DZV1" s="106"/>
      <c r="DZW1" s="106"/>
      <c r="DZX1" s="106"/>
      <c r="DZY1" s="106"/>
      <c r="DZZ1" s="106"/>
      <c r="EAA1" s="106"/>
      <c r="EAB1" s="106"/>
      <c r="EAC1" s="106"/>
      <c r="EAD1" s="106"/>
      <c r="EAE1" s="106"/>
      <c r="EAF1" s="106"/>
      <c r="EAG1" s="106"/>
      <c r="EAH1" s="106"/>
      <c r="EAI1" s="106"/>
      <c r="EAJ1" s="106"/>
      <c r="EAK1" s="106"/>
      <c r="EAL1" s="106"/>
      <c r="EAM1" s="106"/>
      <c r="EAN1" s="106"/>
      <c r="EAO1" s="106"/>
      <c r="EAP1" s="106"/>
      <c r="EAQ1" s="106"/>
      <c r="EAR1" s="106"/>
      <c r="EAS1" s="106"/>
      <c r="EAT1" s="106"/>
      <c r="EAU1" s="106"/>
      <c r="EAV1" s="106"/>
      <c r="EAW1" s="106"/>
      <c r="EAX1" s="106"/>
      <c r="EAY1" s="106"/>
      <c r="EAZ1" s="106"/>
      <c r="EBA1" s="106"/>
      <c r="EBB1" s="106"/>
      <c r="EBC1" s="106"/>
      <c r="EBD1" s="106"/>
      <c r="EBE1" s="106"/>
      <c r="EBF1" s="106"/>
      <c r="EBG1" s="106"/>
      <c r="EBH1" s="106"/>
      <c r="EBI1" s="106"/>
      <c r="EBJ1" s="106"/>
      <c r="EBK1" s="106"/>
      <c r="EBL1" s="106"/>
      <c r="EBM1" s="106"/>
      <c r="EBN1" s="106"/>
      <c r="EBO1" s="106"/>
      <c r="EBP1" s="106"/>
      <c r="EBQ1" s="106"/>
      <c r="EBR1" s="106"/>
      <c r="EBS1" s="106"/>
      <c r="EBT1" s="106"/>
      <c r="EBU1" s="106"/>
      <c r="EBV1" s="106"/>
      <c r="EBW1" s="106"/>
      <c r="EBX1" s="106"/>
      <c r="EBY1" s="106"/>
      <c r="EBZ1" s="106"/>
      <c r="ECA1" s="106"/>
      <c r="ECB1" s="106"/>
      <c r="ECC1" s="106"/>
      <c r="ECD1" s="106"/>
      <c r="ECE1" s="106"/>
      <c r="ECF1" s="106"/>
      <c r="ECG1" s="106"/>
      <c r="ECH1" s="106"/>
      <c r="ECI1" s="106"/>
      <c r="ECJ1" s="106"/>
      <c r="ECK1" s="106"/>
      <c r="ECL1" s="106"/>
      <c r="ECM1" s="106"/>
      <c r="ECN1" s="106"/>
      <c r="ECO1" s="106"/>
      <c r="ECP1" s="106"/>
      <c r="ECQ1" s="106"/>
      <c r="ECR1" s="106"/>
      <c r="ECS1" s="106"/>
      <c r="ECT1" s="106"/>
      <c r="ECU1" s="106"/>
      <c r="ECV1" s="106"/>
      <c r="ECW1" s="106"/>
      <c r="ECX1" s="106"/>
      <c r="ECY1" s="106"/>
      <c r="ECZ1" s="106"/>
      <c r="EDA1" s="106"/>
      <c r="EDB1" s="106"/>
      <c r="EDC1" s="106"/>
      <c r="EDD1" s="106"/>
      <c r="EDE1" s="106"/>
      <c r="EDF1" s="106"/>
      <c r="EDG1" s="106"/>
      <c r="EDH1" s="106"/>
      <c r="EDI1" s="106"/>
      <c r="EDJ1" s="106"/>
      <c r="EDK1" s="106"/>
      <c r="EDL1" s="106"/>
      <c r="EDM1" s="106"/>
      <c r="EDN1" s="106"/>
      <c r="EDO1" s="106"/>
      <c r="EDP1" s="106"/>
      <c r="EDQ1" s="106"/>
      <c r="EDR1" s="106"/>
      <c r="EDS1" s="106"/>
      <c r="EDT1" s="106"/>
      <c r="EDU1" s="106"/>
      <c r="EDV1" s="106"/>
      <c r="EDW1" s="106"/>
      <c r="EDX1" s="106"/>
      <c r="EDY1" s="106"/>
      <c r="EDZ1" s="106"/>
      <c r="EEA1" s="106"/>
      <c r="EEB1" s="106"/>
      <c r="EEC1" s="106"/>
      <c r="EED1" s="106"/>
      <c r="EEE1" s="106"/>
      <c r="EEF1" s="106"/>
      <c r="EEG1" s="106"/>
      <c r="EEH1" s="106"/>
      <c r="EEI1" s="106"/>
      <c r="EEJ1" s="106"/>
      <c r="EEK1" s="106"/>
      <c r="EEL1" s="106"/>
      <c r="EEM1" s="106"/>
      <c r="EEN1" s="106"/>
      <c r="EEO1" s="106"/>
      <c r="EEP1" s="106"/>
      <c r="EEQ1" s="106"/>
      <c r="EER1" s="106"/>
      <c r="EES1" s="106"/>
      <c r="EET1" s="106"/>
      <c r="EEU1" s="106"/>
      <c r="EEV1" s="106"/>
      <c r="EEW1" s="106"/>
      <c r="EEX1" s="106"/>
      <c r="EEY1" s="106"/>
      <c r="EEZ1" s="106"/>
      <c r="EFA1" s="106"/>
      <c r="EFB1" s="106"/>
      <c r="EFC1" s="106"/>
      <c r="EFD1" s="106"/>
      <c r="EFE1" s="106"/>
      <c r="EFF1" s="106"/>
      <c r="EFG1" s="106"/>
      <c r="EFH1" s="106"/>
      <c r="EFI1" s="106"/>
      <c r="EFJ1" s="106"/>
      <c r="EFK1" s="106"/>
      <c r="EFL1" s="106"/>
      <c r="EFM1" s="106"/>
      <c r="EFN1" s="106"/>
      <c r="EFO1" s="106"/>
      <c r="EFP1" s="106"/>
      <c r="EFQ1" s="106"/>
      <c r="EFR1" s="106"/>
      <c r="EFS1" s="106"/>
      <c r="EFT1" s="106"/>
      <c r="EFU1" s="106"/>
      <c r="EFV1" s="106"/>
      <c r="EFW1" s="106"/>
      <c r="EFX1" s="106"/>
      <c r="EFY1" s="106"/>
      <c r="EFZ1" s="106"/>
      <c r="EGA1" s="106"/>
      <c r="EGB1" s="106"/>
      <c r="EGC1" s="106"/>
      <c r="EGD1" s="106"/>
      <c r="EGE1" s="106"/>
      <c r="EGF1" s="106"/>
      <c r="EGG1" s="106"/>
      <c r="EGH1" s="106"/>
      <c r="EGI1" s="106"/>
      <c r="EGJ1" s="106"/>
      <c r="EGK1" s="106"/>
      <c r="EGL1" s="106"/>
      <c r="EGM1" s="106"/>
      <c r="EGN1" s="106"/>
      <c r="EGO1" s="106"/>
      <c r="EGP1" s="106"/>
      <c r="EGQ1" s="106"/>
      <c r="EGR1" s="106"/>
      <c r="EGS1" s="106"/>
      <c r="EGT1" s="106"/>
      <c r="EGU1" s="106"/>
      <c r="EGV1" s="106"/>
      <c r="EGW1" s="106"/>
      <c r="EGX1" s="106"/>
      <c r="EGY1" s="106"/>
      <c r="EGZ1" s="106"/>
      <c r="EHA1" s="106"/>
      <c r="EHB1" s="106"/>
      <c r="EHC1" s="106"/>
      <c r="EHD1" s="106"/>
      <c r="EHE1" s="106"/>
      <c r="EHF1" s="106"/>
      <c r="EHG1" s="106"/>
      <c r="EHH1" s="106"/>
      <c r="EHI1" s="106"/>
      <c r="EHJ1" s="106"/>
      <c r="EHK1" s="106"/>
      <c r="EHL1" s="106"/>
      <c r="EHM1" s="106"/>
      <c r="EHN1" s="106"/>
      <c r="EHO1" s="106"/>
      <c r="EHP1" s="106"/>
      <c r="EHQ1" s="106"/>
      <c r="EHR1" s="106"/>
      <c r="EHS1" s="106"/>
      <c r="EHT1" s="106"/>
      <c r="EHU1" s="106"/>
      <c r="EHV1" s="106"/>
      <c r="EHW1" s="106"/>
      <c r="EHX1" s="106"/>
      <c r="EHY1" s="106"/>
      <c r="EHZ1" s="106"/>
      <c r="EIA1" s="106"/>
      <c r="EIB1" s="106"/>
      <c r="EIC1" s="106"/>
      <c r="EID1" s="106"/>
      <c r="EIE1" s="106"/>
      <c r="EIF1" s="106"/>
      <c r="EIG1" s="106"/>
      <c r="EIH1" s="106"/>
      <c r="EII1" s="106"/>
      <c r="EIJ1" s="106"/>
      <c r="EIK1" s="106"/>
      <c r="EIL1" s="106"/>
      <c r="EIM1" s="106"/>
      <c r="EIN1" s="106"/>
      <c r="EIO1" s="106"/>
      <c r="EIP1" s="106"/>
      <c r="EIQ1" s="106"/>
      <c r="EIR1" s="106"/>
      <c r="EIS1" s="106"/>
      <c r="EIT1" s="106"/>
      <c r="EIU1" s="106"/>
      <c r="EIV1" s="106"/>
      <c r="EIW1" s="106"/>
      <c r="EIX1" s="106"/>
      <c r="EIY1" s="106"/>
      <c r="EIZ1" s="106"/>
      <c r="EJA1" s="106"/>
      <c r="EJB1" s="106"/>
      <c r="EJC1" s="106"/>
      <c r="EJD1" s="106"/>
      <c r="EJE1" s="106"/>
      <c r="EJF1" s="106"/>
      <c r="EJG1" s="106"/>
      <c r="EJH1" s="106"/>
      <c r="EJI1" s="106"/>
      <c r="EJJ1" s="106"/>
      <c r="EJK1" s="106"/>
      <c r="EJL1" s="106"/>
      <c r="EJM1" s="106"/>
      <c r="EJN1" s="106"/>
      <c r="EJO1" s="106"/>
      <c r="EJP1" s="106"/>
      <c r="EJQ1" s="106"/>
      <c r="EJR1" s="106"/>
      <c r="EJS1" s="106"/>
      <c r="EJT1" s="106"/>
      <c r="EJU1" s="106"/>
      <c r="EJV1" s="106"/>
      <c r="EJW1" s="106"/>
      <c r="EJX1" s="106"/>
      <c r="EJY1" s="106"/>
      <c r="EJZ1" s="106"/>
      <c r="EKA1" s="106"/>
      <c r="EKB1" s="106"/>
      <c r="EKC1" s="106"/>
      <c r="EKD1" s="106"/>
      <c r="EKE1" s="106"/>
      <c r="EKF1" s="106"/>
      <c r="EKG1" s="106"/>
      <c r="EKH1" s="106"/>
      <c r="EKI1" s="106"/>
      <c r="EKJ1" s="106"/>
      <c r="EKK1" s="106"/>
      <c r="EKL1" s="106"/>
      <c r="EKM1" s="106"/>
      <c r="EKN1" s="106"/>
      <c r="EKO1" s="106"/>
      <c r="EKP1" s="106"/>
      <c r="EKQ1" s="106"/>
      <c r="EKR1" s="106"/>
      <c r="EKS1" s="106"/>
      <c r="EKT1" s="106"/>
      <c r="EKU1" s="106"/>
      <c r="EKV1" s="106"/>
      <c r="EKW1" s="106"/>
      <c r="EKX1" s="106"/>
      <c r="EKY1" s="106"/>
      <c r="EKZ1" s="106"/>
      <c r="ELA1" s="106"/>
      <c r="ELB1" s="106"/>
      <c r="ELC1" s="106"/>
      <c r="ELD1" s="106"/>
      <c r="ELE1" s="106"/>
      <c r="ELF1" s="106"/>
      <c r="ELG1" s="106"/>
      <c r="ELH1" s="106"/>
      <c r="ELI1" s="106"/>
      <c r="ELJ1" s="106"/>
      <c r="ELK1" s="106"/>
      <c r="ELL1" s="106"/>
      <c r="ELM1" s="106"/>
      <c r="ELN1" s="106"/>
      <c r="ELO1" s="106"/>
      <c r="ELP1" s="106"/>
      <c r="ELQ1" s="106"/>
      <c r="ELR1" s="106"/>
      <c r="ELS1" s="106"/>
      <c r="ELT1" s="106"/>
      <c r="ELU1" s="106"/>
      <c r="ELV1" s="106"/>
      <c r="ELW1" s="106"/>
      <c r="ELX1" s="106"/>
      <c r="ELY1" s="106"/>
      <c r="ELZ1" s="106"/>
      <c r="EMA1" s="106"/>
      <c r="EMB1" s="106"/>
      <c r="EMC1" s="106"/>
      <c r="EMD1" s="106"/>
      <c r="EME1" s="106"/>
      <c r="EMF1" s="106"/>
      <c r="EMG1" s="106"/>
      <c r="EMH1" s="106"/>
      <c r="EMI1" s="106"/>
      <c r="EMJ1" s="106"/>
      <c r="EMK1" s="106"/>
      <c r="EML1" s="106"/>
      <c r="EMM1" s="106"/>
      <c r="EMN1" s="106"/>
      <c r="EMO1" s="106"/>
      <c r="EMP1" s="106"/>
      <c r="EMQ1" s="106"/>
      <c r="EMR1" s="106"/>
      <c r="EMS1" s="106"/>
      <c r="EMT1" s="106"/>
      <c r="EMU1" s="106"/>
      <c r="EMV1" s="106"/>
      <c r="EMW1" s="106"/>
      <c r="EMX1" s="106"/>
      <c r="EMY1" s="106"/>
      <c r="EMZ1" s="106"/>
      <c r="ENA1" s="106"/>
      <c r="ENB1" s="106"/>
      <c r="ENC1" s="106"/>
      <c r="END1" s="106"/>
      <c r="ENE1" s="106"/>
      <c r="ENF1" s="106"/>
      <c r="ENG1" s="106"/>
      <c r="ENH1" s="106"/>
      <c r="ENI1" s="106"/>
      <c r="ENJ1" s="106"/>
      <c r="ENK1" s="106"/>
      <c r="ENL1" s="106"/>
      <c r="ENM1" s="106"/>
      <c r="ENN1" s="106"/>
      <c r="ENO1" s="106"/>
      <c r="ENP1" s="106"/>
      <c r="ENQ1" s="106"/>
      <c r="ENR1" s="106"/>
      <c r="ENS1" s="106"/>
      <c r="ENT1" s="106"/>
      <c r="ENU1" s="106"/>
      <c r="ENV1" s="106"/>
      <c r="ENW1" s="106"/>
      <c r="ENX1" s="106"/>
      <c r="ENY1" s="106"/>
      <c r="ENZ1" s="106"/>
      <c r="EOA1" s="106"/>
      <c r="EOB1" s="106"/>
      <c r="EOC1" s="106"/>
      <c r="EOD1" s="106"/>
      <c r="EOE1" s="106"/>
      <c r="EOF1" s="106"/>
      <c r="EOG1" s="106"/>
      <c r="EOH1" s="106"/>
      <c r="EOI1" s="106"/>
      <c r="EOJ1" s="106"/>
      <c r="EOK1" s="106"/>
      <c r="EOL1" s="106"/>
      <c r="EOM1" s="106"/>
      <c r="EON1" s="106"/>
      <c r="EOO1" s="106"/>
      <c r="EOP1" s="106"/>
      <c r="EOQ1" s="106"/>
      <c r="EOR1" s="106"/>
      <c r="EOS1" s="106"/>
      <c r="EOT1" s="106"/>
      <c r="EOU1" s="106"/>
      <c r="EOV1" s="106"/>
      <c r="EOW1" s="106"/>
      <c r="EOX1" s="106"/>
      <c r="EOY1" s="106"/>
      <c r="EOZ1" s="106"/>
      <c r="EPA1" s="106"/>
      <c r="EPB1" s="106"/>
      <c r="EPC1" s="106"/>
      <c r="EPD1" s="106"/>
      <c r="EPE1" s="106"/>
      <c r="EPF1" s="106"/>
      <c r="EPG1" s="106"/>
      <c r="EPH1" s="106"/>
      <c r="EPI1" s="106"/>
      <c r="EPJ1" s="106"/>
      <c r="EPK1" s="106"/>
      <c r="EPL1" s="106"/>
      <c r="EPM1" s="106"/>
      <c r="EPN1" s="106"/>
      <c r="EPO1" s="106"/>
      <c r="EPP1" s="106"/>
      <c r="EPQ1" s="106"/>
      <c r="EPR1" s="106"/>
      <c r="EPS1" s="106"/>
      <c r="EPT1" s="106"/>
      <c r="EPU1" s="106"/>
      <c r="EPV1" s="106"/>
      <c r="EPW1" s="106"/>
      <c r="EPX1" s="106"/>
      <c r="EPY1" s="106"/>
      <c r="EPZ1" s="106"/>
      <c r="EQA1" s="106"/>
      <c r="EQB1" s="106"/>
      <c r="EQC1" s="106"/>
      <c r="EQD1" s="106"/>
      <c r="EQE1" s="106"/>
      <c r="EQF1" s="106"/>
      <c r="EQG1" s="106"/>
      <c r="EQH1" s="106"/>
      <c r="EQI1" s="106"/>
      <c r="EQJ1" s="106"/>
      <c r="EQK1" s="106"/>
      <c r="EQL1" s="106"/>
      <c r="EQM1" s="106"/>
      <c r="EQN1" s="106"/>
      <c r="EQO1" s="106"/>
      <c r="EQP1" s="106"/>
      <c r="EQQ1" s="106"/>
      <c r="EQR1" s="106"/>
      <c r="EQS1" s="106"/>
      <c r="EQT1" s="106"/>
      <c r="EQU1" s="106"/>
      <c r="EQV1" s="106"/>
      <c r="EQW1" s="106"/>
      <c r="EQX1" s="106"/>
      <c r="EQY1" s="106"/>
      <c r="EQZ1" s="106"/>
      <c r="ERA1" s="106"/>
      <c r="ERB1" s="106"/>
      <c r="ERC1" s="106"/>
      <c r="ERD1" s="106"/>
      <c r="ERE1" s="106"/>
      <c r="ERF1" s="106"/>
      <c r="ERG1" s="106"/>
      <c r="ERH1" s="106"/>
      <c r="ERI1" s="106"/>
      <c r="ERJ1" s="106"/>
      <c r="ERK1" s="106"/>
      <c r="ERL1" s="106"/>
      <c r="ERM1" s="106"/>
      <c r="ERN1" s="106"/>
      <c r="ERO1" s="106"/>
      <c r="ERP1" s="106"/>
      <c r="ERQ1" s="106"/>
      <c r="ERR1" s="106"/>
      <c r="ERS1" s="106"/>
      <c r="ERT1" s="106"/>
      <c r="ERU1" s="106"/>
      <c r="ERV1" s="106"/>
      <c r="ERW1" s="106"/>
      <c r="ERX1" s="106"/>
      <c r="ERY1" s="106"/>
      <c r="ERZ1" s="106"/>
      <c r="ESA1" s="106"/>
      <c r="ESB1" s="106"/>
      <c r="ESC1" s="106"/>
      <c r="ESD1" s="106"/>
      <c r="ESE1" s="106"/>
      <c r="ESF1" s="106"/>
      <c r="ESG1" s="106"/>
      <c r="ESH1" s="106"/>
      <c r="ESI1" s="106"/>
      <c r="ESJ1" s="106"/>
      <c r="ESK1" s="106"/>
      <c r="ESL1" s="106"/>
      <c r="ESM1" s="106"/>
      <c r="ESN1" s="106"/>
      <c r="ESO1" s="106"/>
      <c r="ESP1" s="106"/>
      <c r="ESQ1" s="106"/>
      <c r="ESR1" s="106"/>
      <c r="ESS1" s="106"/>
      <c r="EST1" s="106"/>
      <c r="ESU1" s="106"/>
      <c r="ESV1" s="106"/>
      <c r="ESW1" s="106"/>
      <c r="ESX1" s="106"/>
      <c r="ESY1" s="106"/>
      <c r="ESZ1" s="106"/>
      <c r="ETA1" s="106"/>
      <c r="ETB1" s="106"/>
      <c r="ETC1" s="106"/>
      <c r="ETD1" s="106"/>
      <c r="ETE1" s="106"/>
      <c r="ETF1" s="106"/>
      <c r="ETG1" s="106"/>
      <c r="ETH1" s="106"/>
      <c r="ETI1" s="106"/>
      <c r="ETJ1" s="106"/>
      <c r="ETK1" s="106"/>
      <c r="ETL1" s="106"/>
      <c r="ETM1" s="106"/>
      <c r="ETN1" s="106"/>
      <c r="ETO1" s="106"/>
      <c r="ETP1" s="106"/>
      <c r="ETQ1" s="106"/>
      <c r="ETR1" s="106"/>
      <c r="ETS1" s="106"/>
      <c r="ETT1" s="106"/>
      <c r="ETU1" s="106"/>
      <c r="ETV1" s="106"/>
      <c r="ETW1" s="106"/>
      <c r="ETX1" s="106"/>
      <c r="ETY1" s="106"/>
      <c r="ETZ1" s="106"/>
      <c r="EUA1" s="106"/>
      <c r="EUB1" s="106"/>
      <c r="EUC1" s="106"/>
      <c r="EUD1" s="106"/>
      <c r="EUE1" s="106"/>
      <c r="EUF1" s="106"/>
      <c r="EUG1" s="106"/>
      <c r="EUH1" s="106"/>
      <c r="EUI1" s="106"/>
      <c r="EUJ1" s="106"/>
      <c r="EUK1" s="106"/>
      <c r="EUL1" s="106"/>
      <c r="EUM1" s="106"/>
      <c r="EUN1" s="106"/>
      <c r="EUO1" s="106"/>
      <c r="EUP1" s="106"/>
      <c r="EUQ1" s="106"/>
      <c r="EUR1" s="106"/>
      <c r="EUS1" s="106"/>
      <c r="EUT1" s="106"/>
      <c r="EUU1" s="106"/>
      <c r="EUV1" s="106"/>
      <c r="EUW1" s="106"/>
      <c r="EUX1" s="106"/>
      <c r="EUY1" s="106"/>
      <c r="EUZ1" s="106"/>
      <c r="EVA1" s="106"/>
      <c r="EVB1" s="106"/>
      <c r="EVC1" s="106"/>
      <c r="EVD1" s="106"/>
      <c r="EVE1" s="106"/>
      <c r="EVF1" s="106"/>
      <c r="EVG1" s="106"/>
      <c r="EVH1" s="106"/>
      <c r="EVI1" s="106"/>
      <c r="EVJ1" s="106"/>
      <c r="EVK1" s="106"/>
      <c r="EVL1" s="106"/>
      <c r="EVM1" s="106"/>
      <c r="EVN1" s="106"/>
      <c r="EVO1" s="106"/>
      <c r="EVP1" s="106"/>
      <c r="EVQ1" s="106"/>
      <c r="EVR1" s="106"/>
      <c r="EVS1" s="106"/>
      <c r="EVT1" s="106"/>
      <c r="EVU1" s="106"/>
      <c r="EVV1" s="106"/>
      <c r="EVW1" s="106"/>
      <c r="EVX1" s="106"/>
      <c r="EVY1" s="106"/>
      <c r="EVZ1" s="106"/>
      <c r="EWA1" s="106"/>
      <c r="EWB1" s="106"/>
      <c r="EWC1" s="106"/>
      <c r="EWD1" s="106"/>
      <c r="EWE1" s="106"/>
      <c r="EWF1" s="106"/>
      <c r="EWG1" s="106"/>
      <c r="EWH1" s="106"/>
      <c r="EWI1" s="106"/>
      <c r="EWJ1" s="106"/>
      <c r="EWK1" s="106"/>
      <c r="EWL1" s="106"/>
      <c r="EWM1" s="106"/>
      <c r="EWN1" s="106"/>
      <c r="EWO1" s="106"/>
      <c r="EWP1" s="106"/>
      <c r="EWQ1" s="106"/>
      <c r="EWR1" s="106"/>
      <c r="EWS1" s="106"/>
      <c r="EWT1" s="106"/>
      <c r="EWU1" s="106"/>
      <c r="EWV1" s="106"/>
      <c r="EWW1" s="106"/>
      <c r="EWX1" s="106"/>
      <c r="EWY1" s="106"/>
      <c r="EWZ1" s="106"/>
      <c r="EXA1" s="106"/>
      <c r="EXB1" s="106"/>
      <c r="EXC1" s="106"/>
      <c r="EXD1" s="106"/>
      <c r="EXE1" s="106"/>
      <c r="EXF1" s="106"/>
      <c r="EXG1" s="106"/>
      <c r="EXH1" s="106"/>
      <c r="EXI1" s="106"/>
      <c r="EXJ1" s="106"/>
      <c r="EXK1" s="106"/>
      <c r="EXL1" s="106"/>
      <c r="EXM1" s="106"/>
      <c r="EXN1" s="106"/>
      <c r="EXO1" s="106"/>
      <c r="EXP1" s="106"/>
      <c r="EXQ1" s="106"/>
      <c r="EXR1" s="106"/>
      <c r="EXS1" s="106"/>
      <c r="EXT1" s="106"/>
      <c r="EXU1" s="106"/>
      <c r="EXV1" s="106"/>
      <c r="EXW1" s="106"/>
      <c r="EXX1" s="106"/>
      <c r="EXY1" s="106"/>
      <c r="EXZ1" s="106"/>
      <c r="EYA1" s="106"/>
      <c r="EYB1" s="106"/>
      <c r="EYC1" s="106"/>
      <c r="EYD1" s="106"/>
      <c r="EYE1" s="106"/>
      <c r="EYF1" s="106"/>
      <c r="EYG1" s="106"/>
      <c r="EYH1" s="106"/>
      <c r="EYI1" s="106"/>
      <c r="EYJ1" s="106"/>
      <c r="EYK1" s="106"/>
      <c r="EYL1" s="106"/>
      <c r="EYM1" s="106"/>
      <c r="EYN1" s="106"/>
      <c r="EYO1" s="106"/>
      <c r="EYP1" s="106"/>
      <c r="EYQ1" s="106"/>
      <c r="EYR1" s="106"/>
      <c r="EYS1" s="106"/>
      <c r="EYT1" s="106"/>
      <c r="EYU1" s="106"/>
      <c r="EYV1" s="106"/>
      <c r="EYW1" s="106"/>
      <c r="EYX1" s="106"/>
      <c r="EYY1" s="106"/>
      <c r="EYZ1" s="106"/>
      <c r="EZA1" s="106"/>
      <c r="EZB1" s="106"/>
      <c r="EZC1" s="106"/>
      <c r="EZD1" s="106"/>
      <c r="EZE1" s="106"/>
      <c r="EZF1" s="106"/>
      <c r="EZG1" s="106"/>
      <c r="EZH1" s="106"/>
      <c r="EZI1" s="106"/>
      <c r="EZJ1" s="106"/>
      <c r="EZK1" s="106"/>
      <c r="EZL1" s="106"/>
      <c r="EZM1" s="106"/>
      <c r="EZN1" s="106"/>
      <c r="EZO1" s="106"/>
      <c r="EZP1" s="106"/>
      <c r="EZQ1" s="106"/>
      <c r="EZR1" s="106"/>
      <c r="EZS1" s="106"/>
      <c r="EZT1" s="106"/>
      <c r="EZU1" s="106"/>
      <c r="EZV1" s="106"/>
      <c r="EZW1" s="106"/>
      <c r="EZX1" s="106"/>
      <c r="EZY1" s="106"/>
      <c r="EZZ1" s="106"/>
      <c r="FAA1" s="106"/>
      <c r="FAB1" s="106"/>
      <c r="FAC1" s="106"/>
      <c r="FAD1" s="106"/>
      <c r="FAE1" s="106"/>
      <c r="FAF1" s="106"/>
      <c r="FAG1" s="106"/>
      <c r="FAH1" s="106"/>
      <c r="FAI1" s="106"/>
      <c r="FAJ1" s="106"/>
      <c r="FAK1" s="106"/>
      <c r="FAL1" s="106"/>
      <c r="FAM1" s="106"/>
      <c r="FAN1" s="106"/>
      <c r="FAO1" s="106"/>
      <c r="FAP1" s="106"/>
      <c r="FAQ1" s="106"/>
      <c r="FAR1" s="106"/>
      <c r="FAS1" s="106"/>
      <c r="FAT1" s="106"/>
      <c r="FAU1" s="106"/>
      <c r="FAV1" s="106"/>
      <c r="FAW1" s="106"/>
      <c r="FAX1" s="106"/>
      <c r="FAY1" s="106"/>
      <c r="FAZ1" s="106"/>
      <c r="FBA1" s="106"/>
      <c r="FBB1" s="106"/>
      <c r="FBC1" s="106"/>
      <c r="FBD1" s="106"/>
      <c r="FBE1" s="106"/>
      <c r="FBF1" s="106"/>
      <c r="FBG1" s="106"/>
      <c r="FBH1" s="106"/>
      <c r="FBI1" s="106"/>
      <c r="FBJ1" s="106"/>
      <c r="FBK1" s="106"/>
      <c r="FBL1" s="106"/>
      <c r="FBM1" s="106"/>
      <c r="FBN1" s="106"/>
      <c r="FBO1" s="106"/>
      <c r="FBP1" s="106"/>
      <c r="FBQ1" s="106"/>
      <c r="FBR1" s="106"/>
      <c r="FBS1" s="106"/>
      <c r="FBT1" s="106"/>
      <c r="FBU1" s="106"/>
      <c r="FBV1" s="106"/>
      <c r="FBW1" s="106"/>
      <c r="FBX1" s="106"/>
      <c r="FBY1" s="106"/>
      <c r="FBZ1" s="106"/>
      <c r="FCA1" s="106"/>
      <c r="FCB1" s="106"/>
      <c r="FCC1" s="106"/>
      <c r="FCD1" s="106"/>
      <c r="FCE1" s="106"/>
      <c r="FCF1" s="106"/>
      <c r="FCG1" s="106"/>
      <c r="FCH1" s="106"/>
      <c r="FCI1" s="106"/>
      <c r="FCJ1" s="106"/>
      <c r="FCK1" s="106"/>
      <c r="FCL1" s="106"/>
      <c r="FCM1" s="106"/>
      <c r="FCN1" s="106"/>
      <c r="FCO1" s="106"/>
      <c r="FCP1" s="106"/>
      <c r="FCQ1" s="106"/>
      <c r="FCR1" s="106"/>
      <c r="FCS1" s="106"/>
      <c r="FCT1" s="106"/>
      <c r="FCU1" s="106"/>
      <c r="FCV1" s="106"/>
      <c r="FCW1" s="106"/>
      <c r="FCX1" s="106"/>
      <c r="FCY1" s="106"/>
      <c r="FCZ1" s="106"/>
      <c r="FDA1" s="106"/>
      <c r="FDB1" s="106"/>
      <c r="FDC1" s="106"/>
      <c r="FDD1" s="106"/>
      <c r="FDE1" s="106"/>
      <c r="FDF1" s="106"/>
      <c r="FDG1" s="106"/>
      <c r="FDH1" s="106"/>
      <c r="FDI1" s="106"/>
      <c r="FDJ1" s="106"/>
      <c r="FDK1" s="106"/>
      <c r="FDL1" s="106"/>
      <c r="FDM1" s="106"/>
      <c r="FDN1" s="106"/>
      <c r="FDO1" s="106"/>
      <c r="FDP1" s="106"/>
      <c r="FDQ1" s="106"/>
      <c r="FDR1" s="106"/>
      <c r="FDS1" s="106"/>
      <c r="FDT1" s="106"/>
      <c r="FDU1" s="106"/>
      <c r="FDV1" s="106"/>
      <c r="FDW1" s="106"/>
      <c r="FDX1" s="106"/>
      <c r="FDY1" s="106"/>
      <c r="FDZ1" s="106"/>
      <c r="FEA1" s="106"/>
      <c r="FEB1" s="106"/>
      <c r="FEC1" s="106"/>
      <c r="FED1" s="106"/>
      <c r="FEE1" s="106"/>
      <c r="FEF1" s="106"/>
      <c r="FEG1" s="106"/>
      <c r="FEH1" s="106"/>
      <c r="FEI1" s="106"/>
      <c r="FEJ1" s="106"/>
      <c r="FEK1" s="106"/>
      <c r="FEL1" s="106"/>
      <c r="FEM1" s="106"/>
      <c r="FEN1" s="106"/>
      <c r="FEO1" s="106"/>
      <c r="FEP1" s="106"/>
      <c r="FEQ1" s="106"/>
      <c r="FER1" s="106"/>
      <c r="FES1" s="106"/>
      <c r="FET1" s="106"/>
      <c r="FEU1" s="106"/>
      <c r="FEV1" s="106"/>
      <c r="FEW1" s="106"/>
      <c r="FEX1" s="106"/>
      <c r="FEY1" s="106"/>
      <c r="FEZ1" s="106"/>
      <c r="FFA1" s="106"/>
      <c r="FFB1" s="106"/>
      <c r="FFC1" s="106"/>
      <c r="FFD1" s="106"/>
      <c r="FFE1" s="106"/>
      <c r="FFF1" s="106"/>
      <c r="FFG1" s="106"/>
      <c r="FFH1" s="106"/>
      <c r="FFI1" s="106"/>
      <c r="FFJ1" s="106"/>
      <c r="FFK1" s="106"/>
      <c r="FFL1" s="106"/>
      <c r="FFM1" s="106"/>
      <c r="FFN1" s="106"/>
      <c r="FFO1" s="106"/>
      <c r="FFP1" s="106"/>
      <c r="FFQ1" s="106"/>
      <c r="FFR1" s="106"/>
      <c r="FFS1" s="106"/>
      <c r="FFT1" s="106"/>
      <c r="FFU1" s="106"/>
      <c r="FFV1" s="106"/>
      <c r="FFW1" s="106"/>
      <c r="FFX1" s="106"/>
      <c r="FFY1" s="106"/>
      <c r="FFZ1" s="106"/>
      <c r="FGA1" s="106"/>
      <c r="FGB1" s="106"/>
      <c r="FGC1" s="106"/>
      <c r="FGD1" s="106"/>
      <c r="FGE1" s="106"/>
      <c r="FGF1" s="106"/>
      <c r="FGG1" s="106"/>
      <c r="FGH1" s="106"/>
      <c r="FGI1" s="106"/>
      <c r="FGJ1" s="106"/>
      <c r="FGK1" s="106"/>
      <c r="FGL1" s="106"/>
      <c r="FGM1" s="106"/>
      <c r="FGN1" s="106"/>
      <c r="FGO1" s="106"/>
      <c r="FGP1" s="106"/>
      <c r="FGQ1" s="106"/>
      <c r="FGR1" s="106"/>
      <c r="FGS1" s="106"/>
      <c r="FGT1" s="106"/>
      <c r="FGU1" s="106"/>
      <c r="FGV1" s="106"/>
      <c r="FGW1" s="106"/>
      <c r="FGX1" s="106"/>
      <c r="FGY1" s="106"/>
      <c r="FGZ1" s="106"/>
      <c r="FHA1" s="106"/>
      <c r="FHB1" s="106"/>
      <c r="FHC1" s="106"/>
      <c r="FHD1" s="106"/>
      <c r="FHE1" s="106"/>
      <c r="FHF1" s="106"/>
      <c r="FHG1" s="106"/>
      <c r="FHH1" s="106"/>
      <c r="FHI1" s="106"/>
      <c r="FHJ1" s="106"/>
      <c r="FHK1" s="106"/>
      <c r="FHL1" s="106"/>
      <c r="FHM1" s="106"/>
      <c r="FHN1" s="106"/>
      <c r="FHO1" s="106"/>
      <c r="FHP1" s="106"/>
      <c r="FHQ1" s="106"/>
      <c r="FHR1" s="106"/>
      <c r="FHS1" s="106"/>
      <c r="FHT1" s="106"/>
      <c r="FHU1" s="106"/>
      <c r="FHV1" s="106"/>
      <c r="FHW1" s="106"/>
      <c r="FHX1" s="106"/>
      <c r="FHY1" s="106"/>
      <c r="FHZ1" s="106"/>
      <c r="FIA1" s="106"/>
      <c r="FIB1" s="106"/>
      <c r="FIC1" s="106"/>
      <c r="FID1" s="106"/>
      <c r="FIE1" s="106"/>
      <c r="FIF1" s="106"/>
      <c r="FIG1" s="106"/>
      <c r="FIH1" s="106"/>
      <c r="FII1" s="106"/>
      <c r="FIJ1" s="106"/>
      <c r="FIK1" s="106"/>
      <c r="FIL1" s="106"/>
      <c r="FIM1" s="106"/>
      <c r="FIN1" s="106"/>
      <c r="FIO1" s="106"/>
      <c r="FIP1" s="106"/>
      <c r="FIQ1" s="106"/>
      <c r="FIR1" s="106"/>
      <c r="FIS1" s="106"/>
      <c r="FIT1" s="106"/>
      <c r="FIU1" s="106"/>
      <c r="FIV1" s="106"/>
      <c r="FIW1" s="106"/>
      <c r="FIX1" s="106"/>
      <c r="FIY1" s="106"/>
      <c r="FIZ1" s="106"/>
      <c r="FJA1" s="106"/>
      <c r="FJB1" s="106"/>
      <c r="FJC1" s="106"/>
      <c r="FJD1" s="106"/>
      <c r="FJE1" s="106"/>
      <c r="FJF1" s="106"/>
      <c r="FJG1" s="106"/>
      <c r="FJH1" s="106"/>
      <c r="FJI1" s="106"/>
      <c r="FJJ1" s="106"/>
      <c r="FJK1" s="106"/>
      <c r="FJL1" s="106"/>
      <c r="FJM1" s="106"/>
      <c r="FJN1" s="106"/>
      <c r="FJO1" s="106"/>
      <c r="FJP1" s="106"/>
      <c r="FJQ1" s="106"/>
      <c r="FJR1" s="106"/>
      <c r="FJS1" s="106"/>
      <c r="FJT1" s="106"/>
      <c r="FJU1" s="106"/>
      <c r="FJV1" s="106"/>
      <c r="FJW1" s="106"/>
      <c r="FJX1" s="106"/>
      <c r="FJY1" s="106"/>
      <c r="FJZ1" s="106"/>
      <c r="FKA1" s="106"/>
      <c r="FKB1" s="106"/>
      <c r="FKC1" s="106"/>
      <c r="FKD1" s="106"/>
      <c r="FKE1" s="106"/>
      <c r="FKF1" s="106"/>
      <c r="FKG1" s="106"/>
      <c r="FKH1" s="106"/>
      <c r="FKI1" s="106"/>
      <c r="FKJ1" s="106"/>
      <c r="FKK1" s="106"/>
      <c r="FKL1" s="106"/>
      <c r="FKM1" s="106"/>
      <c r="FKN1" s="106"/>
      <c r="FKO1" s="106"/>
      <c r="FKP1" s="106"/>
      <c r="FKQ1" s="106"/>
      <c r="FKR1" s="106"/>
      <c r="FKS1" s="106"/>
      <c r="FKT1" s="106"/>
      <c r="FKU1" s="106"/>
      <c r="FKV1" s="106"/>
      <c r="FKW1" s="106"/>
      <c r="FKX1" s="106"/>
      <c r="FKY1" s="106"/>
      <c r="FKZ1" s="106"/>
      <c r="FLA1" s="106"/>
      <c r="FLB1" s="106"/>
      <c r="FLC1" s="106"/>
      <c r="FLD1" s="106"/>
      <c r="FLE1" s="106"/>
      <c r="FLF1" s="106"/>
      <c r="FLG1" s="106"/>
      <c r="FLH1" s="106"/>
      <c r="FLI1" s="106"/>
      <c r="FLJ1" s="106"/>
      <c r="FLK1" s="106"/>
      <c r="FLL1" s="106"/>
      <c r="FLM1" s="106"/>
      <c r="FLN1" s="106"/>
      <c r="FLO1" s="106"/>
      <c r="FLP1" s="106"/>
      <c r="FLQ1" s="106"/>
      <c r="FLR1" s="106"/>
      <c r="FLS1" s="106"/>
      <c r="FLT1" s="106"/>
      <c r="FLU1" s="106"/>
      <c r="FLV1" s="106"/>
      <c r="FLW1" s="106"/>
      <c r="FLX1" s="106"/>
      <c r="FLY1" s="106"/>
      <c r="FLZ1" s="106"/>
      <c r="FMA1" s="106"/>
      <c r="FMB1" s="106"/>
      <c r="FMC1" s="106"/>
      <c r="FMD1" s="106"/>
      <c r="FME1" s="106"/>
      <c r="FMF1" s="106"/>
      <c r="FMG1" s="106"/>
      <c r="FMH1" s="106"/>
      <c r="FMI1" s="106"/>
      <c r="FMJ1" s="106"/>
      <c r="FMK1" s="106"/>
      <c r="FML1" s="106"/>
      <c r="FMM1" s="106"/>
      <c r="FMN1" s="106"/>
      <c r="FMO1" s="106"/>
      <c r="FMP1" s="106"/>
      <c r="FMQ1" s="106"/>
      <c r="FMR1" s="106"/>
      <c r="FMS1" s="106"/>
      <c r="FMT1" s="106"/>
      <c r="FMU1" s="106"/>
      <c r="FMV1" s="106"/>
      <c r="FMW1" s="106"/>
      <c r="FMX1" s="106"/>
      <c r="FMY1" s="106"/>
      <c r="FMZ1" s="106"/>
      <c r="FNA1" s="106"/>
      <c r="FNB1" s="106"/>
      <c r="FNC1" s="106"/>
      <c r="FND1" s="106"/>
      <c r="FNE1" s="106"/>
      <c r="FNF1" s="106"/>
      <c r="FNG1" s="106"/>
      <c r="FNH1" s="106"/>
      <c r="FNI1" s="106"/>
      <c r="FNJ1" s="106"/>
      <c r="FNK1" s="106"/>
      <c r="FNL1" s="106"/>
      <c r="FNM1" s="106"/>
      <c r="FNN1" s="106"/>
      <c r="FNO1" s="106"/>
      <c r="FNP1" s="106"/>
      <c r="FNQ1" s="106"/>
      <c r="FNR1" s="106"/>
      <c r="FNS1" s="106"/>
      <c r="FNT1" s="106"/>
      <c r="FNU1" s="106"/>
      <c r="FNV1" s="106"/>
      <c r="FNW1" s="106"/>
      <c r="FNX1" s="106"/>
      <c r="FNY1" s="106"/>
      <c r="FNZ1" s="106"/>
      <c r="FOA1" s="106"/>
      <c r="FOB1" s="106"/>
      <c r="FOC1" s="106"/>
      <c r="FOD1" s="106"/>
      <c r="FOE1" s="106"/>
      <c r="FOF1" s="106"/>
      <c r="FOG1" s="106"/>
      <c r="FOH1" s="106"/>
      <c r="FOI1" s="106"/>
      <c r="FOJ1" s="106"/>
      <c r="FOK1" s="106"/>
      <c r="FOL1" s="106"/>
      <c r="FOM1" s="106"/>
      <c r="FON1" s="106"/>
      <c r="FOO1" s="106"/>
      <c r="FOP1" s="106"/>
      <c r="FOQ1" s="106"/>
      <c r="FOR1" s="106"/>
      <c r="FOS1" s="106"/>
      <c r="FOT1" s="106"/>
      <c r="FOU1" s="106"/>
      <c r="FOV1" s="106"/>
      <c r="FOW1" s="106"/>
      <c r="FOX1" s="106"/>
      <c r="FOY1" s="106"/>
      <c r="FOZ1" s="106"/>
      <c r="FPA1" s="106"/>
      <c r="FPB1" s="106"/>
      <c r="FPC1" s="106"/>
      <c r="FPD1" s="106"/>
      <c r="FPE1" s="106"/>
      <c r="FPF1" s="106"/>
      <c r="FPG1" s="106"/>
      <c r="FPH1" s="106"/>
      <c r="FPI1" s="106"/>
      <c r="FPJ1" s="106"/>
      <c r="FPK1" s="106"/>
      <c r="FPL1" s="106"/>
      <c r="FPM1" s="106"/>
      <c r="FPN1" s="106"/>
      <c r="FPO1" s="106"/>
      <c r="FPP1" s="106"/>
      <c r="FPQ1" s="106"/>
      <c r="FPR1" s="106"/>
      <c r="FPS1" s="106"/>
      <c r="FPT1" s="106"/>
      <c r="FPU1" s="106"/>
      <c r="FPV1" s="106"/>
      <c r="FPW1" s="106"/>
      <c r="FPX1" s="106"/>
      <c r="FPY1" s="106"/>
      <c r="FPZ1" s="106"/>
      <c r="FQA1" s="106"/>
      <c r="FQB1" s="106"/>
      <c r="FQC1" s="106"/>
      <c r="FQD1" s="106"/>
      <c r="FQE1" s="106"/>
      <c r="FQF1" s="106"/>
      <c r="FQG1" s="106"/>
      <c r="FQH1" s="106"/>
      <c r="FQI1" s="106"/>
      <c r="FQJ1" s="106"/>
      <c r="FQK1" s="106"/>
      <c r="FQL1" s="106"/>
      <c r="FQM1" s="106"/>
      <c r="FQN1" s="106"/>
      <c r="FQO1" s="106"/>
      <c r="FQP1" s="106"/>
      <c r="FQQ1" s="106"/>
      <c r="FQR1" s="106"/>
      <c r="FQS1" s="106"/>
      <c r="FQT1" s="106"/>
      <c r="FQU1" s="106"/>
      <c r="FQV1" s="106"/>
      <c r="FQW1" s="106"/>
      <c r="FQX1" s="106"/>
      <c r="FQY1" s="106"/>
      <c r="FQZ1" s="106"/>
      <c r="FRA1" s="106"/>
      <c r="FRB1" s="106"/>
      <c r="FRC1" s="106"/>
      <c r="FRD1" s="106"/>
      <c r="FRE1" s="106"/>
      <c r="FRF1" s="106"/>
      <c r="FRG1" s="106"/>
      <c r="FRH1" s="106"/>
      <c r="FRI1" s="106"/>
      <c r="FRJ1" s="106"/>
      <c r="FRK1" s="106"/>
      <c r="FRL1" s="106"/>
      <c r="FRM1" s="106"/>
      <c r="FRN1" s="106"/>
      <c r="FRO1" s="106"/>
      <c r="FRP1" s="106"/>
      <c r="FRQ1" s="106"/>
      <c r="FRR1" s="106"/>
      <c r="FRS1" s="106"/>
      <c r="FRT1" s="106"/>
      <c r="FRU1" s="106"/>
      <c r="FRV1" s="106"/>
      <c r="FRW1" s="106"/>
      <c r="FRX1" s="106"/>
      <c r="FRY1" s="106"/>
      <c r="FRZ1" s="106"/>
      <c r="FSA1" s="106"/>
      <c r="FSB1" s="106"/>
      <c r="FSC1" s="106"/>
      <c r="FSD1" s="106"/>
      <c r="FSE1" s="106"/>
      <c r="FSF1" s="106"/>
      <c r="FSG1" s="106"/>
      <c r="FSH1" s="106"/>
      <c r="FSI1" s="106"/>
      <c r="FSJ1" s="106"/>
      <c r="FSK1" s="106"/>
      <c r="FSL1" s="106"/>
      <c r="FSM1" s="106"/>
      <c r="FSN1" s="106"/>
      <c r="FSO1" s="106"/>
      <c r="FSP1" s="106"/>
      <c r="FSQ1" s="106"/>
      <c r="FSR1" s="106"/>
      <c r="FSS1" s="106"/>
      <c r="FST1" s="106"/>
      <c r="FSU1" s="106"/>
      <c r="FSV1" s="106"/>
      <c r="FSW1" s="106"/>
      <c r="FSX1" s="106"/>
      <c r="FSY1" s="106"/>
      <c r="FSZ1" s="106"/>
      <c r="FTA1" s="106"/>
      <c r="FTB1" s="106"/>
      <c r="FTC1" s="106"/>
      <c r="FTD1" s="106"/>
      <c r="FTE1" s="106"/>
      <c r="FTF1" s="106"/>
      <c r="FTG1" s="106"/>
      <c r="FTH1" s="106"/>
      <c r="FTI1" s="106"/>
      <c r="FTJ1" s="106"/>
      <c r="FTK1" s="106"/>
      <c r="FTL1" s="106"/>
      <c r="FTM1" s="106"/>
      <c r="FTN1" s="106"/>
      <c r="FTO1" s="106"/>
      <c r="FTP1" s="106"/>
      <c r="FTQ1" s="106"/>
      <c r="FTR1" s="106"/>
      <c r="FTS1" s="106"/>
      <c r="FTT1" s="106"/>
      <c r="FTU1" s="106"/>
      <c r="FTV1" s="106"/>
      <c r="FTW1" s="106"/>
      <c r="FTX1" s="106"/>
      <c r="FTY1" s="106"/>
      <c r="FTZ1" s="106"/>
      <c r="FUA1" s="106"/>
      <c r="FUB1" s="106"/>
      <c r="FUC1" s="106"/>
      <c r="FUD1" s="106"/>
      <c r="FUE1" s="106"/>
      <c r="FUF1" s="106"/>
      <c r="FUG1" s="106"/>
      <c r="FUH1" s="106"/>
      <c r="FUI1" s="106"/>
      <c r="FUJ1" s="106"/>
      <c r="FUK1" s="106"/>
      <c r="FUL1" s="106"/>
      <c r="FUM1" s="106"/>
      <c r="FUN1" s="106"/>
      <c r="FUO1" s="106"/>
      <c r="FUP1" s="106"/>
      <c r="FUQ1" s="106"/>
      <c r="FUR1" s="106"/>
      <c r="FUS1" s="106"/>
      <c r="FUT1" s="106"/>
      <c r="FUU1" s="106"/>
      <c r="FUV1" s="106"/>
      <c r="FUW1" s="106"/>
      <c r="FUX1" s="106"/>
      <c r="FUY1" s="106"/>
      <c r="FUZ1" s="106"/>
      <c r="FVA1" s="106"/>
      <c r="FVB1" s="106"/>
      <c r="FVC1" s="106"/>
      <c r="FVD1" s="106"/>
      <c r="FVE1" s="106"/>
      <c r="FVF1" s="106"/>
      <c r="FVG1" s="106"/>
      <c r="FVH1" s="106"/>
      <c r="FVI1" s="106"/>
      <c r="FVJ1" s="106"/>
      <c r="FVK1" s="106"/>
      <c r="FVL1" s="106"/>
      <c r="FVM1" s="106"/>
      <c r="FVN1" s="106"/>
      <c r="FVO1" s="106"/>
      <c r="FVP1" s="106"/>
      <c r="FVQ1" s="106"/>
      <c r="FVR1" s="106"/>
      <c r="FVS1" s="106"/>
      <c r="FVT1" s="106"/>
      <c r="FVU1" s="106"/>
      <c r="FVV1" s="106"/>
      <c r="FVW1" s="106"/>
      <c r="FVX1" s="106"/>
      <c r="FVY1" s="106"/>
      <c r="FVZ1" s="106"/>
      <c r="FWA1" s="106"/>
      <c r="FWB1" s="106"/>
      <c r="FWC1" s="106"/>
      <c r="FWD1" s="106"/>
      <c r="FWE1" s="106"/>
      <c r="FWF1" s="106"/>
      <c r="FWG1" s="106"/>
      <c r="FWH1" s="106"/>
      <c r="FWI1" s="106"/>
      <c r="FWJ1" s="106"/>
      <c r="FWK1" s="106"/>
      <c r="FWL1" s="106"/>
      <c r="FWM1" s="106"/>
      <c r="FWN1" s="106"/>
      <c r="FWO1" s="106"/>
      <c r="FWP1" s="106"/>
      <c r="FWQ1" s="106"/>
      <c r="FWR1" s="106"/>
      <c r="FWS1" s="106"/>
      <c r="FWT1" s="106"/>
      <c r="FWU1" s="106"/>
      <c r="FWV1" s="106"/>
      <c r="FWW1" s="106"/>
      <c r="FWX1" s="106"/>
      <c r="FWY1" s="106"/>
      <c r="FWZ1" s="106"/>
      <c r="FXA1" s="106"/>
      <c r="FXB1" s="106"/>
      <c r="FXC1" s="106"/>
      <c r="FXD1" s="106"/>
      <c r="FXE1" s="106"/>
      <c r="FXF1" s="106"/>
      <c r="FXG1" s="106"/>
      <c r="FXH1" s="106"/>
      <c r="FXI1" s="106"/>
      <c r="FXJ1" s="106"/>
      <c r="FXK1" s="106"/>
      <c r="FXL1" s="106"/>
      <c r="FXM1" s="106"/>
      <c r="FXN1" s="106"/>
      <c r="FXO1" s="106"/>
      <c r="FXP1" s="106"/>
      <c r="FXQ1" s="106"/>
      <c r="FXR1" s="106"/>
      <c r="FXS1" s="106"/>
      <c r="FXT1" s="106"/>
      <c r="FXU1" s="106"/>
      <c r="FXV1" s="106"/>
      <c r="FXW1" s="106"/>
      <c r="FXX1" s="106"/>
      <c r="FXY1" s="106"/>
      <c r="FXZ1" s="106"/>
      <c r="FYA1" s="106"/>
      <c r="FYB1" s="106"/>
      <c r="FYC1" s="106"/>
      <c r="FYD1" s="106"/>
      <c r="FYE1" s="106"/>
      <c r="FYF1" s="106"/>
      <c r="FYG1" s="106"/>
      <c r="FYH1" s="106"/>
      <c r="FYI1" s="106"/>
      <c r="FYJ1" s="106"/>
      <c r="FYK1" s="106"/>
      <c r="FYL1" s="106"/>
      <c r="FYM1" s="106"/>
      <c r="FYN1" s="106"/>
      <c r="FYO1" s="106"/>
      <c r="FYP1" s="106"/>
      <c r="FYQ1" s="106"/>
      <c r="FYR1" s="106"/>
      <c r="FYS1" s="106"/>
      <c r="FYT1" s="106"/>
      <c r="FYU1" s="106"/>
      <c r="FYV1" s="106"/>
      <c r="FYW1" s="106"/>
      <c r="FYX1" s="106"/>
      <c r="FYY1" s="106"/>
      <c r="FYZ1" s="106"/>
      <c r="FZA1" s="106"/>
      <c r="FZB1" s="106"/>
      <c r="FZC1" s="106"/>
      <c r="FZD1" s="106"/>
      <c r="FZE1" s="106"/>
      <c r="FZF1" s="106"/>
      <c r="FZG1" s="106"/>
      <c r="FZH1" s="106"/>
      <c r="FZI1" s="106"/>
      <c r="FZJ1" s="106"/>
      <c r="FZK1" s="106"/>
      <c r="FZL1" s="106"/>
      <c r="FZM1" s="106"/>
      <c r="FZN1" s="106"/>
      <c r="FZO1" s="106"/>
      <c r="FZP1" s="106"/>
      <c r="FZQ1" s="106"/>
      <c r="FZR1" s="106"/>
      <c r="FZS1" s="106"/>
      <c r="FZT1" s="106"/>
      <c r="FZU1" s="106"/>
      <c r="FZV1" s="106"/>
      <c r="FZW1" s="106"/>
      <c r="FZX1" s="106"/>
      <c r="FZY1" s="106"/>
      <c r="FZZ1" s="106"/>
      <c r="GAA1" s="106"/>
      <c r="GAB1" s="106"/>
      <c r="GAC1" s="106"/>
      <c r="GAD1" s="106"/>
      <c r="GAE1" s="106"/>
      <c r="GAF1" s="106"/>
      <c r="GAG1" s="106"/>
      <c r="GAH1" s="106"/>
      <c r="GAI1" s="106"/>
      <c r="GAJ1" s="106"/>
      <c r="GAK1" s="106"/>
      <c r="GAL1" s="106"/>
      <c r="GAM1" s="106"/>
      <c r="GAN1" s="106"/>
      <c r="GAO1" s="106"/>
      <c r="GAP1" s="106"/>
      <c r="GAQ1" s="106"/>
      <c r="GAR1" s="106"/>
      <c r="GAS1" s="106"/>
      <c r="GAT1" s="106"/>
      <c r="GAU1" s="106"/>
      <c r="GAV1" s="106"/>
      <c r="GAW1" s="106"/>
      <c r="GAX1" s="106"/>
      <c r="GAY1" s="106"/>
      <c r="GAZ1" s="106"/>
      <c r="GBA1" s="106"/>
      <c r="GBB1" s="106"/>
      <c r="GBC1" s="106"/>
      <c r="GBD1" s="106"/>
      <c r="GBE1" s="106"/>
      <c r="GBF1" s="106"/>
      <c r="GBG1" s="106"/>
      <c r="GBH1" s="106"/>
      <c r="GBI1" s="106"/>
      <c r="GBJ1" s="106"/>
      <c r="GBK1" s="106"/>
      <c r="GBL1" s="106"/>
      <c r="GBM1" s="106"/>
      <c r="GBN1" s="106"/>
      <c r="GBO1" s="106"/>
      <c r="GBP1" s="106"/>
      <c r="GBQ1" s="106"/>
      <c r="GBR1" s="106"/>
      <c r="GBS1" s="106"/>
      <c r="GBT1" s="106"/>
      <c r="GBU1" s="106"/>
      <c r="GBV1" s="106"/>
      <c r="GBW1" s="106"/>
      <c r="GBX1" s="106"/>
      <c r="GBY1" s="106"/>
      <c r="GBZ1" s="106"/>
      <c r="GCA1" s="106"/>
      <c r="GCB1" s="106"/>
      <c r="GCC1" s="106"/>
      <c r="GCD1" s="106"/>
      <c r="GCE1" s="106"/>
      <c r="GCF1" s="106"/>
      <c r="GCG1" s="106"/>
      <c r="GCH1" s="106"/>
      <c r="GCI1" s="106"/>
      <c r="GCJ1" s="106"/>
      <c r="GCK1" s="106"/>
      <c r="GCL1" s="106"/>
      <c r="GCM1" s="106"/>
      <c r="GCN1" s="106"/>
      <c r="GCO1" s="106"/>
      <c r="GCP1" s="106"/>
      <c r="GCQ1" s="106"/>
      <c r="GCR1" s="106"/>
      <c r="GCS1" s="106"/>
      <c r="GCT1" s="106"/>
      <c r="GCU1" s="106"/>
      <c r="GCV1" s="106"/>
      <c r="GCW1" s="106"/>
      <c r="GCX1" s="106"/>
      <c r="GCY1" s="106"/>
      <c r="GCZ1" s="106"/>
      <c r="GDA1" s="106"/>
      <c r="GDB1" s="106"/>
      <c r="GDC1" s="106"/>
      <c r="GDD1" s="106"/>
      <c r="GDE1" s="106"/>
      <c r="GDF1" s="106"/>
      <c r="GDG1" s="106"/>
      <c r="GDH1" s="106"/>
      <c r="GDI1" s="106"/>
      <c r="GDJ1" s="106"/>
      <c r="GDK1" s="106"/>
      <c r="GDL1" s="106"/>
      <c r="GDM1" s="106"/>
      <c r="GDN1" s="106"/>
      <c r="GDO1" s="106"/>
      <c r="GDP1" s="106"/>
      <c r="GDQ1" s="106"/>
      <c r="GDR1" s="106"/>
      <c r="GDS1" s="106"/>
      <c r="GDT1" s="106"/>
      <c r="GDU1" s="106"/>
      <c r="GDV1" s="106"/>
      <c r="GDW1" s="106"/>
      <c r="GDX1" s="106"/>
      <c r="GDY1" s="106"/>
      <c r="GDZ1" s="106"/>
      <c r="GEA1" s="106"/>
      <c r="GEB1" s="106"/>
      <c r="GEC1" s="106"/>
      <c r="GED1" s="106"/>
      <c r="GEE1" s="106"/>
      <c r="GEF1" s="106"/>
      <c r="GEG1" s="106"/>
      <c r="GEH1" s="106"/>
      <c r="GEI1" s="106"/>
      <c r="GEJ1" s="106"/>
      <c r="GEK1" s="106"/>
      <c r="GEL1" s="106"/>
      <c r="GEM1" s="106"/>
      <c r="GEN1" s="106"/>
      <c r="GEO1" s="106"/>
      <c r="GEP1" s="106"/>
      <c r="GEQ1" s="106"/>
      <c r="GER1" s="106"/>
      <c r="GES1" s="106"/>
      <c r="GET1" s="106"/>
      <c r="GEU1" s="106"/>
      <c r="GEV1" s="106"/>
      <c r="GEW1" s="106"/>
      <c r="GEX1" s="106"/>
      <c r="GEY1" s="106"/>
      <c r="GEZ1" s="106"/>
      <c r="GFA1" s="106"/>
      <c r="GFB1" s="106"/>
      <c r="GFC1" s="106"/>
      <c r="GFD1" s="106"/>
      <c r="GFE1" s="106"/>
      <c r="GFF1" s="106"/>
      <c r="GFG1" s="106"/>
      <c r="GFH1" s="106"/>
      <c r="GFI1" s="106"/>
      <c r="GFJ1" s="106"/>
      <c r="GFK1" s="106"/>
      <c r="GFL1" s="106"/>
      <c r="GFM1" s="106"/>
      <c r="GFN1" s="106"/>
      <c r="GFO1" s="106"/>
      <c r="GFP1" s="106"/>
      <c r="GFQ1" s="106"/>
      <c r="GFR1" s="106"/>
      <c r="GFS1" s="106"/>
      <c r="GFT1" s="106"/>
      <c r="GFU1" s="106"/>
      <c r="GFV1" s="106"/>
      <c r="GFW1" s="106"/>
      <c r="GFX1" s="106"/>
      <c r="GFY1" s="106"/>
      <c r="GFZ1" s="106"/>
      <c r="GGA1" s="106"/>
      <c r="GGB1" s="106"/>
      <c r="GGC1" s="106"/>
      <c r="GGD1" s="106"/>
      <c r="GGE1" s="106"/>
      <c r="GGF1" s="106"/>
      <c r="GGG1" s="106"/>
      <c r="GGH1" s="106"/>
      <c r="GGI1" s="106"/>
      <c r="GGJ1" s="106"/>
      <c r="GGK1" s="106"/>
      <c r="GGL1" s="106"/>
      <c r="GGM1" s="106"/>
      <c r="GGN1" s="106"/>
      <c r="GGO1" s="106"/>
      <c r="GGP1" s="106"/>
      <c r="GGQ1" s="106"/>
      <c r="GGR1" s="106"/>
      <c r="GGS1" s="106"/>
      <c r="GGT1" s="106"/>
      <c r="GGU1" s="106"/>
      <c r="GGV1" s="106"/>
      <c r="GGW1" s="106"/>
      <c r="GGX1" s="106"/>
      <c r="GGY1" s="106"/>
      <c r="GGZ1" s="106"/>
      <c r="GHA1" s="106"/>
      <c r="GHB1" s="106"/>
      <c r="GHC1" s="106"/>
      <c r="GHD1" s="106"/>
      <c r="GHE1" s="106"/>
      <c r="GHF1" s="106"/>
      <c r="GHG1" s="106"/>
      <c r="GHH1" s="106"/>
      <c r="GHI1" s="106"/>
      <c r="GHJ1" s="106"/>
      <c r="GHK1" s="106"/>
      <c r="GHL1" s="106"/>
      <c r="GHM1" s="106"/>
      <c r="GHN1" s="106"/>
      <c r="GHO1" s="106"/>
      <c r="GHP1" s="106"/>
      <c r="GHQ1" s="106"/>
      <c r="GHR1" s="106"/>
      <c r="GHS1" s="106"/>
      <c r="GHT1" s="106"/>
      <c r="GHU1" s="106"/>
      <c r="GHV1" s="106"/>
      <c r="GHW1" s="106"/>
      <c r="GHX1" s="106"/>
      <c r="GHY1" s="106"/>
      <c r="GHZ1" s="106"/>
      <c r="GIA1" s="106"/>
      <c r="GIB1" s="106"/>
      <c r="GIC1" s="106"/>
      <c r="GID1" s="106"/>
      <c r="GIE1" s="106"/>
      <c r="GIF1" s="106"/>
      <c r="GIG1" s="106"/>
      <c r="GIH1" s="106"/>
      <c r="GII1" s="106"/>
      <c r="GIJ1" s="106"/>
      <c r="GIK1" s="106"/>
      <c r="GIL1" s="106"/>
      <c r="GIM1" s="106"/>
      <c r="GIN1" s="106"/>
      <c r="GIO1" s="106"/>
      <c r="GIP1" s="106"/>
      <c r="GIQ1" s="106"/>
      <c r="GIR1" s="106"/>
      <c r="GIS1" s="106"/>
      <c r="GIT1" s="106"/>
      <c r="GIU1" s="106"/>
      <c r="GIV1" s="106"/>
      <c r="GIW1" s="106"/>
      <c r="GIX1" s="106"/>
      <c r="GIY1" s="106"/>
      <c r="GIZ1" s="106"/>
      <c r="GJA1" s="106"/>
      <c r="GJB1" s="106"/>
      <c r="GJC1" s="106"/>
      <c r="GJD1" s="106"/>
      <c r="GJE1" s="106"/>
      <c r="GJF1" s="106"/>
      <c r="GJG1" s="106"/>
      <c r="GJH1" s="106"/>
      <c r="GJI1" s="106"/>
      <c r="GJJ1" s="106"/>
      <c r="GJK1" s="106"/>
      <c r="GJL1" s="106"/>
      <c r="GJM1" s="106"/>
      <c r="GJN1" s="106"/>
      <c r="GJO1" s="106"/>
      <c r="GJP1" s="106"/>
      <c r="GJQ1" s="106"/>
      <c r="GJR1" s="106"/>
      <c r="GJS1" s="106"/>
      <c r="GJT1" s="106"/>
      <c r="GJU1" s="106"/>
      <c r="GJV1" s="106"/>
      <c r="GJW1" s="106"/>
      <c r="GJX1" s="106"/>
      <c r="GJY1" s="106"/>
      <c r="GJZ1" s="106"/>
      <c r="GKA1" s="106"/>
      <c r="GKB1" s="106"/>
      <c r="GKC1" s="106"/>
      <c r="GKD1" s="106"/>
      <c r="GKE1" s="106"/>
      <c r="GKF1" s="106"/>
      <c r="GKG1" s="106"/>
      <c r="GKH1" s="106"/>
      <c r="GKI1" s="106"/>
      <c r="GKJ1" s="106"/>
      <c r="GKK1" s="106"/>
      <c r="GKL1" s="106"/>
      <c r="GKM1" s="106"/>
      <c r="GKN1" s="106"/>
      <c r="GKO1" s="106"/>
      <c r="GKP1" s="106"/>
      <c r="GKQ1" s="106"/>
      <c r="GKR1" s="106"/>
      <c r="GKS1" s="106"/>
      <c r="GKT1" s="106"/>
      <c r="GKU1" s="106"/>
      <c r="GKV1" s="106"/>
      <c r="GKW1" s="106"/>
      <c r="GKX1" s="106"/>
      <c r="GKY1" s="106"/>
      <c r="GKZ1" s="106"/>
      <c r="GLA1" s="106"/>
      <c r="GLB1" s="106"/>
      <c r="GLC1" s="106"/>
      <c r="GLD1" s="106"/>
      <c r="GLE1" s="106"/>
      <c r="GLF1" s="106"/>
      <c r="GLG1" s="106"/>
      <c r="GLH1" s="106"/>
      <c r="GLI1" s="106"/>
      <c r="GLJ1" s="106"/>
      <c r="GLK1" s="106"/>
      <c r="GLL1" s="106"/>
      <c r="GLM1" s="106"/>
      <c r="GLN1" s="106"/>
      <c r="GLO1" s="106"/>
      <c r="GLP1" s="106"/>
      <c r="GLQ1" s="106"/>
      <c r="GLR1" s="106"/>
      <c r="GLS1" s="106"/>
      <c r="GLT1" s="106"/>
      <c r="GLU1" s="106"/>
      <c r="GLV1" s="106"/>
      <c r="GLW1" s="106"/>
      <c r="GLX1" s="106"/>
      <c r="GLY1" s="106"/>
      <c r="GLZ1" s="106"/>
      <c r="GMA1" s="106"/>
      <c r="GMB1" s="106"/>
      <c r="GMC1" s="106"/>
      <c r="GMD1" s="106"/>
      <c r="GME1" s="106"/>
      <c r="GMF1" s="106"/>
      <c r="GMG1" s="106"/>
      <c r="GMH1" s="106"/>
      <c r="GMI1" s="106"/>
      <c r="GMJ1" s="106"/>
      <c r="GMK1" s="106"/>
      <c r="GML1" s="106"/>
      <c r="GMM1" s="106"/>
      <c r="GMN1" s="106"/>
      <c r="GMO1" s="106"/>
      <c r="GMP1" s="106"/>
      <c r="GMQ1" s="106"/>
      <c r="GMR1" s="106"/>
      <c r="GMS1" s="106"/>
      <c r="GMT1" s="106"/>
      <c r="GMU1" s="106"/>
      <c r="GMV1" s="106"/>
      <c r="GMW1" s="106"/>
      <c r="GMX1" s="106"/>
      <c r="GMY1" s="106"/>
      <c r="GMZ1" s="106"/>
      <c r="GNA1" s="106"/>
      <c r="GNB1" s="106"/>
      <c r="GNC1" s="106"/>
      <c r="GND1" s="106"/>
      <c r="GNE1" s="106"/>
      <c r="GNF1" s="106"/>
      <c r="GNG1" s="106"/>
      <c r="GNH1" s="106"/>
      <c r="GNI1" s="106"/>
      <c r="GNJ1" s="106"/>
      <c r="GNK1" s="106"/>
      <c r="GNL1" s="106"/>
      <c r="GNM1" s="106"/>
      <c r="GNN1" s="106"/>
      <c r="GNO1" s="106"/>
      <c r="GNP1" s="106"/>
      <c r="GNQ1" s="106"/>
      <c r="GNR1" s="106"/>
      <c r="GNS1" s="106"/>
      <c r="GNT1" s="106"/>
      <c r="GNU1" s="106"/>
      <c r="GNV1" s="106"/>
      <c r="GNW1" s="106"/>
      <c r="GNX1" s="106"/>
      <c r="GNY1" s="106"/>
      <c r="GNZ1" s="106"/>
      <c r="GOA1" s="106"/>
      <c r="GOB1" s="106"/>
      <c r="GOC1" s="106"/>
      <c r="GOD1" s="106"/>
      <c r="GOE1" s="106"/>
      <c r="GOF1" s="106"/>
      <c r="GOG1" s="106"/>
      <c r="GOH1" s="106"/>
      <c r="GOI1" s="106"/>
      <c r="GOJ1" s="106"/>
      <c r="GOK1" s="106"/>
      <c r="GOL1" s="106"/>
      <c r="GOM1" s="106"/>
      <c r="GON1" s="106"/>
      <c r="GOO1" s="106"/>
      <c r="GOP1" s="106"/>
      <c r="GOQ1" s="106"/>
      <c r="GOR1" s="106"/>
      <c r="GOS1" s="106"/>
      <c r="GOT1" s="106"/>
      <c r="GOU1" s="106"/>
      <c r="GOV1" s="106"/>
      <c r="GOW1" s="106"/>
      <c r="GOX1" s="106"/>
      <c r="GOY1" s="106"/>
      <c r="GOZ1" s="106"/>
      <c r="GPA1" s="106"/>
      <c r="GPB1" s="106"/>
      <c r="GPC1" s="106"/>
      <c r="GPD1" s="106"/>
      <c r="GPE1" s="106"/>
      <c r="GPF1" s="106"/>
      <c r="GPG1" s="106"/>
      <c r="GPH1" s="106"/>
      <c r="GPI1" s="106"/>
      <c r="GPJ1" s="106"/>
      <c r="GPK1" s="106"/>
      <c r="GPL1" s="106"/>
      <c r="GPM1" s="106"/>
      <c r="GPN1" s="106"/>
      <c r="GPO1" s="106"/>
      <c r="GPP1" s="106"/>
      <c r="GPQ1" s="106"/>
      <c r="GPR1" s="106"/>
      <c r="GPS1" s="106"/>
      <c r="GPT1" s="106"/>
      <c r="GPU1" s="106"/>
      <c r="GPV1" s="106"/>
      <c r="GPW1" s="106"/>
      <c r="GPX1" s="106"/>
      <c r="GPY1" s="106"/>
      <c r="GPZ1" s="106"/>
      <c r="GQA1" s="106"/>
      <c r="GQB1" s="106"/>
      <c r="GQC1" s="106"/>
      <c r="GQD1" s="106"/>
      <c r="GQE1" s="106"/>
      <c r="GQF1" s="106"/>
      <c r="GQG1" s="106"/>
      <c r="GQH1" s="106"/>
      <c r="GQI1" s="106"/>
      <c r="GQJ1" s="106"/>
      <c r="GQK1" s="106"/>
      <c r="GQL1" s="106"/>
      <c r="GQM1" s="106"/>
      <c r="GQN1" s="106"/>
      <c r="GQO1" s="106"/>
      <c r="GQP1" s="106"/>
      <c r="GQQ1" s="106"/>
      <c r="GQR1" s="106"/>
      <c r="GQS1" s="106"/>
      <c r="GQT1" s="106"/>
      <c r="GQU1" s="106"/>
      <c r="GQV1" s="106"/>
      <c r="GQW1" s="106"/>
      <c r="GQX1" s="106"/>
      <c r="GQY1" s="106"/>
      <c r="GQZ1" s="106"/>
      <c r="GRA1" s="106"/>
      <c r="GRB1" s="106"/>
      <c r="GRC1" s="106"/>
      <c r="GRD1" s="106"/>
      <c r="GRE1" s="106"/>
      <c r="GRF1" s="106"/>
      <c r="GRG1" s="106"/>
      <c r="GRH1" s="106"/>
      <c r="GRI1" s="106"/>
      <c r="GRJ1" s="106"/>
      <c r="GRK1" s="106"/>
      <c r="GRL1" s="106"/>
      <c r="GRM1" s="106"/>
      <c r="GRN1" s="106"/>
      <c r="GRO1" s="106"/>
      <c r="GRP1" s="106"/>
      <c r="GRQ1" s="106"/>
      <c r="GRR1" s="106"/>
      <c r="GRS1" s="106"/>
      <c r="GRT1" s="106"/>
      <c r="GRU1" s="106"/>
      <c r="GRV1" s="106"/>
      <c r="GRW1" s="106"/>
      <c r="GRX1" s="106"/>
      <c r="GRY1" s="106"/>
      <c r="GRZ1" s="106"/>
      <c r="GSA1" s="106"/>
      <c r="GSB1" s="106"/>
      <c r="GSC1" s="106"/>
      <c r="GSD1" s="106"/>
      <c r="GSE1" s="106"/>
      <c r="GSF1" s="106"/>
      <c r="GSG1" s="106"/>
      <c r="GSH1" s="106"/>
      <c r="GSI1" s="106"/>
      <c r="GSJ1" s="106"/>
      <c r="GSK1" s="106"/>
      <c r="GSL1" s="106"/>
      <c r="GSM1" s="106"/>
      <c r="GSN1" s="106"/>
      <c r="GSO1" s="106"/>
      <c r="GSP1" s="106"/>
      <c r="GSQ1" s="106"/>
      <c r="GSR1" s="106"/>
      <c r="GSS1" s="106"/>
      <c r="GST1" s="106"/>
      <c r="GSU1" s="106"/>
      <c r="GSV1" s="106"/>
      <c r="GSW1" s="106"/>
      <c r="GSX1" s="106"/>
      <c r="GSY1" s="106"/>
      <c r="GSZ1" s="106"/>
      <c r="GTA1" s="106"/>
      <c r="GTB1" s="106"/>
      <c r="GTC1" s="106"/>
      <c r="GTD1" s="106"/>
      <c r="GTE1" s="106"/>
      <c r="GTF1" s="106"/>
      <c r="GTG1" s="106"/>
      <c r="GTH1" s="106"/>
      <c r="GTI1" s="106"/>
      <c r="GTJ1" s="106"/>
      <c r="GTK1" s="106"/>
      <c r="GTL1" s="106"/>
      <c r="GTM1" s="106"/>
      <c r="GTN1" s="106"/>
      <c r="GTO1" s="106"/>
      <c r="GTP1" s="106"/>
      <c r="GTQ1" s="106"/>
      <c r="GTR1" s="106"/>
      <c r="GTS1" s="106"/>
      <c r="GTT1" s="106"/>
      <c r="GTU1" s="106"/>
      <c r="GTV1" s="106"/>
      <c r="GTW1" s="106"/>
      <c r="GTX1" s="106"/>
      <c r="GTY1" s="106"/>
      <c r="GTZ1" s="106"/>
      <c r="GUA1" s="106"/>
      <c r="GUB1" s="106"/>
      <c r="GUC1" s="106"/>
      <c r="GUD1" s="106"/>
      <c r="GUE1" s="106"/>
      <c r="GUF1" s="106"/>
      <c r="GUG1" s="106"/>
      <c r="GUH1" s="106"/>
      <c r="GUI1" s="106"/>
      <c r="GUJ1" s="106"/>
      <c r="GUK1" s="106"/>
      <c r="GUL1" s="106"/>
      <c r="GUM1" s="106"/>
      <c r="GUN1" s="106"/>
      <c r="GUO1" s="106"/>
      <c r="GUP1" s="106"/>
      <c r="GUQ1" s="106"/>
      <c r="GUR1" s="106"/>
      <c r="GUS1" s="106"/>
      <c r="GUT1" s="106"/>
      <c r="GUU1" s="106"/>
      <c r="GUV1" s="106"/>
      <c r="GUW1" s="106"/>
      <c r="GUX1" s="106"/>
      <c r="GUY1" s="106"/>
      <c r="GUZ1" s="106"/>
      <c r="GVA1" s="106"/>
      <c r="GVB1" s="106"/>
      <c r="GVC1" s="106"/>
      <c r="GVD1" s="106"/>
      <c r="GVE1" s="106"/>
      <c r="GVF1" s="106"/>
      <c r="GVG1" s="106"/>
      <c r="GVH1" s="106"/>
      <c r="GVI1" s="106"/>
      <c r="GVJ1" s="106"/>
      <c r="GVK1" s="106"/>
      <c r="GVL1" s="106"/>
      <c r="GVM1" s="106"/>
      <c r="GVN1" s="106"/>
      <c r="GVO1" s="106"/>
      <c r="GVP1" s="106"/>
      <c r="GVQ1" s="106"/>
      <c r="GVR1" s="106"/>
      <c r="GVS1" s="106"/>
      <c r="GVT1" s="106"/>
      <c r="GVU1" s="106"/>
      <c r="GVV1" s="106"/>
      <c r="GVW1" s="106"/>
      <c r="GVX1" s="106"/>
      <c r="GVY1" s="106"/>
      <c r="GVZ1" s="106"/>
      <c r="GWA1" s="106"/>
      <c r="GWB1" s="106"/>
      <c r="GWC1" s="106"/>
      <c r="GWD1" s="106"/>
      <c r="GWE1" s="106"/>
      <c r="GWF1" s="106"/>
      <c r="GWG1" s="106"/>
      <c r="GWH1" s="106"/>
      <c r="GWI1" s="106"/>
      <c r="GWJ1" s="106"/>
      <c r="GWK1" s="106"/>
      <c r="GWL1" s="106"/>
      <c r="GWM1" s="106"/>
      <c r="GWN1" s="106"/>
      <c r="GWO1" s="106"/>
      <c r="GWP1" s="106"/>
      <c r="GWQ1" s="106"/>
      <c r="GWR1" s="106"/>
      <c r="GWS1" s="106"/>
      <c r="GWT1" s="106"/>
      <c r="GWU1" s="106"/>
      <c r="GWV1" s="106"/>
      <c r="GWW1" s="106"/>
      <c r="GWX1" s="106"/>
      <c r="GWY1" s="106"/>
      <c r="GWZ1" s="106"/>
      <c r="GXA1" s="106"/>
      <c r="GXB1" s="106"/>
      <c r="GXC1" s="106"/>
      <c r="GXD1" s="106"/>
      <c r="GXE1" s="106"/>
      <c r="GXF1" s="106"/>
      <c r="GXG1" s="106"/>
      <c r="GXH1" s="106"/>
      <c r="GXI1" s="106"/>
      <c r="GXJ1" s="106"/>
      <c r="GXK1" s="106"/>
      <c r="GXL1" s="106"/>
      <c r="GXM1" s="106"/>
      <c r="GXN1" s="106"/>
      <c r="GXO1" s="106"/>
      <c r="GXP1" s="106"/>
      <c r="GXQ1" s="106"/>
      <c r="GXR1" s="106"/>
      <c r="GXS1" s="106"/>
      <c r="GXT1" s="106"/>
      <c r="GXU1" s="106"/>
      <c r="GXV1" s="106"/>
      <c r="GXW1" s="106"/>
      <c r="GXX1" s="106"/>
      <c r="GXY1" s="106"/>
      <c r="GXZ1" s="106"/>
      <c r="GYA1" s="106"/>
      <c r="GYB1" s="106"/>
      <c r="GYC1" s="106"/>
      <c r="GYD1" s="106"/>
      <c r="GYE1" s="106"/>
      <c r="GYF1" s="106"/>
      <c r="GYG1" s="106"/>
      <c r="GYH1" s="106"/>
      <c r="GYI1" s="106"/>
      <c r="GYJ1" s="106"/>
      <c r="GYK1" s="106"/>
      <c r="GYL1" s="106"/>
      <c r="GYM1" s="106"/>
      <c r="GYN1" s="106"/>
      <c r="GYO1" s="106"/>
      <c r="GYP1" s="106"/>
      <c r="GYQ1" s="106"/>
      <c r="GYR1" s="106"/>
      <c r="GYS1" s="106"/>
      <c r="GYT1" s="106"/>
      <c r="GYU1" s="106"/>
      <c r="GYV1" s="106"/>
      <c r="GYW1" s="106"/>
      <c r="GYX1" s="106"/>
      <c r="GYY1" s="106"/>
      <c r="GYZ1" s="106"/>
      <c r="GZA1" s="106"/>
      <c r="GZB1" s="106"/>
      <c r="GZC1" s="106"/>
      <c r="GZD1" s="106"/>
      <c r="GZE1" s="106"/>
      <c r="GZF1" s="106"/>
      <c r="GZG1" s="106"/>
      <c r="GZH1" s="106"/>
      <c r="GZI1" s="106"/>
      <c r="GZJ1" s="106"/>
      <c r="GZK1" s="106"/>
      <c r="GZL1" s="106"/>
      <c r="GZM1" s="106"/>
      <c r="GZN1" s="106"/>
      <c r="GZO1" s="106"/>
      <c r="GZP1" s="106"/>
      <c r="GZQ1" s="106"/>
      <c r="GZR1" s="106"/>
      <c r="GZS1" s="106"/>
      <c r="GZT1" s="106"/>
      <c r="GZU1" s="106"/>
      <c r="GZV1" s="106"/>
      <c r="GZW1" s="106"/>
      <c r="GZX1" s="106"/>
      <c r="GZY1" s="106"/>
      <c r="GZZ1" s="106"/>
      <c r="HAA1" s="106"/>
      <c r="HAB1" s="106"/>
      <c r="HAC1" s="106"/>
      <c r="HAD1" s="106"/>
      <c r="HAE1" s="106"/>
      <c r="HAF1" s="106"/>
      <c r="HAG1" s="106"/>
      <c r="HAH1" s="106"/>
      <c r="HAI1" s="106"/>
      <c r="HAJ1" s="106"/>
      <c r="HAK1" s="106"/>
      <c r="HAL1" s="106"/>
      <c r="HAM1" s="106"/>
      <c r="HAN1" s="106"/>
      <c r="HAO1" s="106"/>
      <c r="HAP1" s="106"/>
      <c r="HAQ1" s="106"/>
      <c r="HAR1" s="106"/>
      <c r="HAS1" s="106"/>
      <c r="HAT1" s="106"/>
      <c r="HAU1" s="106"/>
      <c r="HAV1" s="106"/>
      <c r="HAW1" s="106"/>
      <c r="HAX1" s="106"/>
      <c r="HAY1" s="106"/>
      <c r="HAZ1" s="106"/>
      <c r="HBA1" s="106"/>
      <c r="HBB1" s="106"/>
      <c r="HBC1" s="106"/>
      <c r="HBD1" s="106"/>
      <c r="HBE1" s="106"/>
      <c r="HBF1" s="106"/>
      <c r="HBG1" s="106"/>
      <c r="HBH1" s="106"/>
      <c r="HBI1" s="106"/>
      <c r="HBJ1" s="106"/>
      <c r="HBK1" s="106"/>
      <c r="HBL1" s="106"/>
      <c r="HBM1" s="106"/>
      <c r="HBN1" s="106"/>
      <c r="HBO1" s="106"/>
      <c r="HBP1" s="106"/>
      <c r="HBQ1" s="106"/>
      <c r="HBR1" s="106"/>
      <c r="HBS1" s="106"/>
      <c r="HBT1" s="106"/>
      <c r="HBU1" s="106"/>
      <c r="HBV1" s="106"/>
      <c r="HBW1" s="106"/>
      <c r="HBX1" s="106"/>
      <c r="HBY1" s="106"/>
      <c r="HBZ1" s="106"/>
      <c r="HCA1" s="106"/>
      <c r="HCB1" s="106"/>
      <c r="HCC1" s="106"/>
      <c r="HCD1" s="106"/>
      <c r="HCE1" s="106"/>
      <c r="HCF1" s="106"/>
      <c r="HCG1" s="106"/>
      <c r="HCH1" s="106"/>
      <c r="HCI1" s="106"/>
      <c r="HCJ1" s="106"/>
      <c r="HCK1" s="106"/>
      <c r="HCL1" s="106"/>
      <c r="HCM1" s="106"/>
      <c r="HCN1" s="106"/>
      <c r="HCO1" s="106"/>
      <c r="HCP1" s="106"/>
      <c r="HCQ1" s="106"/>
      <c r="HCR1" s="106"/>
      <c r="HCS1" s="106"/>
      <c r="HCT1" s="106"/>
      <c r="HCU1" s="106"/>
      <c r="HCV1" s="106"/>
      <c r="HCW1" s="106"/>
      <c r="HCX1" s="106"/>
      <c r="HCY1" s="106"/>
      <c r="HCZ1" s="106"/>
      <c r="HDA1" s="106"/>
      <c r="HDB1" s="106"/>
      <c r="HDC1" s="106"/>
      <c r="HDD1" s="106"/>
      <c r="HDE1" s="106"/>
      <c r="HDF1" s="106"/>
      <c r="HDG1" s="106"/>
      <c r="HDH1" s="106"/>
      <c r="HDI1" s="106"/>
      <c r="HDJ1" s="106"/>
      <c r="HDK1" s="106"/>
      <c r="HDL1" s="106"/>
      <c r="HDM1" s="106"/>
      <c r="HDN1" s="106"/>
      <c r="HDO1" s="106"/>
      <c r="HDP1" s="106"/>
      <c r="HDQ1" s="106"/>
      <c r="HDR1" s="106"/>
      <c r="HDS1" s="106"/>
      <c r="HDT1" s="106"/>
      <c r="HDU1" s="106"/>
      <c r="HDV1" s="106"/>
      <c r="HDW1" s="106"/>
      <c r="HDX1" s="106"/>
      <c r="HDY1" s="106"/>
      <c r="HDZ1" s="106"/>
      <c r="HEA1" s="106"/>
      <c r="HEB1" s="106"/>
      <c r="HEC1" s="106"/>
      <c r="HED1" s="106"/>
      <c r="HEE1" s="106"/>
      <c r="HEF1" s="106"/>
      <c r="HEG1" s="106"/>
      <c r="HEH1" s="106"/>
      <c r="HEI1" s="106"/>
      <c r="HEJ1" s="106"/>
      <c r="HEK1" s="106"/>
      <c r="HEL1" s="106"/>
      <c r="HEM1" s="106"/>
      <c r="HEN1" s="106"/>
      <c r="HEO1" s="106"/>
      <c r="HEP1" s="106"/>
      <c r="HEQ1" s="106"/>
      <c r="HER1" s="106"/>
      <c r="HES1" s="106"/>
      <c r="HET1" s="106"/>
      <c r="HEU1" s="106"/>
      <c r="HEV1" s="106"/>
      <c r="HEW1" s="106"/>
      <c r="HEX1" s="106"/>
      <c r="HEY1" s="106"/>
      <c r="HEZ1" s="106"/>
      <c r="HFA1" s="106"/>
      <c r="HFB1" s="106"/>
      <c r="HFC1" s="106"/>
      <c r="HFD1" s="106"/>
      <c r="HFE1" s="106"/>
      <c r="HFF1" s="106"/>
      <c r="HFG1" s="106"/>
      <c r="HFH1" s="106"/>
      <c r="HFI1" s="106"/>
      <c r="HFJ1" s="106"/>
      <c r="HFK1" s="106"/>
      <c r="HFL1" s="106"/>
      <c r="HFM1" s="106"/>
      <c r="HFN1" s="106"/>
      <c r="HFO1" s="106"/>
      <c r="HFP1" s="106"/>
      <c r="HFQ1" s="106"/>
      <c r="HFR1" s="106"/>
      <c r="HFS1" s="106"/>
      <c r="HFT1" s="106"/>
      <c r="HFU1" s="106"/>
      <c r="HFV1" s="106"/>
      <c r="HFW1" s="106"/>
      <c r="HFX1" s="106"/>
      <c r="HFY1" s="106"/>
      <c r="HFZ1" s="106"/>
      <c r="HGA1" s="106"/>
      <c r="HGB1" s="106"/>
      <c r="HGC1" s="106"/>
      <c r="HGD1" s="106"/>
      <c r="HGE1" s="106"/>
      <c r="HGF1" s="106"/>
      <c r="HGG1" s="106"/>
      <c r="HGH1" s="106"/>
      <c r="HGI1" s="106"/>
      <c r="HGJ1" s="106"/>
      <c r="HGK1" s="106"/>
      <c r="HGL1" s="106"/>
      <c r="HGM1" s="106"/>
      <c r="HGN1" s="106"/>
      <c r="HGO1" s="106"/>
      <c r="HGP1" s="106"/>
      <c r="HGQ1" s="106"/>
      <c r="HGR1" s="106"/>
      <c r="HGS1" s="106"/>
      <c r="HGT1" s="106"/>
      <c r="HGU1" s="106"/>
      <c r="HGV1" s="106"/>
      <c r="HGW1" s="106"/>
      <c r="HGX1" s="106"/>
      <c r="HGY1" s="106"/>
      <c r="HGZ1" s="106"/>
      <c r="HHA1" s="106"/>
      <c r="HHB1" s="106"/>
      <c r="HHC1" s="106"/>
      <c r="HHD1" s="106"/>
      <c r="HHE1" s="106"/>
      <c r="HHF1" s="106"/>
      <c r="HHG1" s="106"/>
      <c r="HHH1" s="106"/>
      <c r="HHI1" s="106"/>
      <c r="HHJ1" s="106"/>
      <c r="HHK1" s="106"/>
      <c r="HHL1" s="106"/>
      <c r="HHM1" s="106"/>
      <c r="HHN1" s="106"/>
      <c r="HHO1" s="106"/>
      <c r="HHP1" s="106"/>
      <c r="HHQ1" s="106"/>
      <c r="HHR1" s="106"/>
      <c r="HHS1" s="106"/>
      <c r="HHT1" s="106"/>
      <c r="HHU1" s="106"/>
      <c r="HHV1" s="106"/>
      <c r="HHW1" s="106"/>
      <c r="HHX1" s="106"/>
      <c r="HHY1" s="106"/>
      <c r="HHZ1" s="106"/>
      <c r="HIA1" s="106"/>
      <c r="HIB1" s="106"/>
      <c r="HIC1" s="106"/>
      <c r="HID1" s="106"/>
      <c r="HIE1" s="106"/>
      <c r="HIF1" s="106"/>
      <c r="HIG1" s="106"/>
      <c r="HIH1" s="106"/>
      <c r="HII1" s="106"/>
      <c r="HIJ1" s="106"/>
      <c r="HIK1" s="106"/>
      <c r="HIL1" s="106"/>
      <c r="HIM1" s="106"/>
      <c r="HIN1" s="106"/>
      <c r="HIO1" s="106"/>
      <c r="HIP1" s="106"/>
      <c r="HIQ1" s="106"/>
      <c r="HIR1" s="106"/>
      <c r="HIS1" s="106"/>
      <c r="HIT1" s="106"/>
      <c r="HIU1" s="106"/>
      <c r="HIV1" s="106"/>
      <c r="HIW1" s="106"/>
      <c r="HIX1" s="106"/>
      <c r="HIY1" s="106"/>
      <c r="HIZ1" s="106"/>
      <c r="HJA1" s="106"/>
      <c r="HJB1" s="106"/>
      <c r="HJC1" s="106"/>
      <c r="HJD1" s="106"/>
      <c r="HJE1" s="106"/>
      <c r="HJF1" s="106"/>
      <c r="HJG1" s="106"/>
      <c r="HJH1" s="106"/>
      <c r="HJI1" s="106"/>
      <c r="HJJ1" s="106"/>
      <c r="HJK1" s="106"/>
      <c r="HJL1" s="106"/>
      <c r="HJM1" s="106"/>
      <c r="HJN1" s="106"/>
      <c r="HJO1" s="106"/>
      <c r="HJP1" s="106"/>
      <c r="HJQ1" s="106"/>
      <c r="HJR1" s="106"/>
      <c r="HJS1" s="106"/>
      <c r="HJT1" s="106"/>
      <c r="HJU1" s="106"/>
      <c r="HJV1" s="106"/>
      <c r="HJW1" s="106"/>
      <c r="HJX1" s="106"/>
      <c r="HJY1" s="106"/>
      <c r="HJZ1" s="106"/>
      <c r="HKA1" s="106"/>
      <c r="HKB1" s="106"/>
      <c r="HKC1" s="106"/>
      <c r="HKD1" s="106"/>
      <c r="HKE1" s="106"/>
      <c r="HKF1" s="106"/>
      <c r="HKG1" s="106"/>
      <c r="HKH1" s="106"/>
      <c r="HKI1" s="106"/>
      <c r="HKJ1" s="106"/>
      <c r="HKK1" s="106"/>
      <c r="HKL1" s="106"/>
      <c r="HKM1" s="106"/>
      <c r="HKN1" s="106"/>
      <c r="HKO1" s="106"/>
      <c r="HKP1" s="106"/>
      <c r="HKQ1" s="106"/>
      <c r="HKR1" s="106"/>
      <c r="HKS1" s="106"/>
      <c r="HKT1" s="106"/>
      <c r="HKU1" s="106"/>
      <c r="HKV1" s="106"/>
      <c r="HKW1" s="106"/>
      <c r="HKX1" s="106"/>
      <c r="HKY1" s="106"/>
      <c r="HKZ1" s="106"/>
      <c r="HLA1" s="106"/>
      <c r="HLB1" s="106"/>
      <c r="HLC1" s="106"/>
      <c r="HLD1" s="106"/>
      <c r="HLE1" s="106"/>
      <c r="HLF1" s="106"/>
      <c r="HLG1" s="106"/>
      <c r="HLH1" s="106"/>
      <c r="HLI1" s="106"/>
      <c r="HLJ1" s="106"/>
      <c r="HLK1" s="106"/>
      <c r="HLL1" s="106"/>
      <c r="HLM1" s="106"/>
      <c r="HLN1" s="106"/>
      <c r="HLO1" s="106"/>
      <c r="HLP1" s="106"/>
      <c r="HLQ1" s="106"/>
      <c r="HLR1" s="106"/>
      <c r="HLS1" s="106"/>
      <c r="HLT1" s="106"/>
      <c r="HLU1" s="106"/>
      <c r="HLV1" s="106"/>
      <c r="HLW1" s="106"/>
      <c r="HLX1" s="106"/>
      <c r="HLY1" s="106"/>
      <c r="HLZ1" s="106"/>
      <c r="HMA1" s="106"/>
      <c r="HMB1" s="106"/>
      <c r="HMC1" s="106"/>
      <c r="HMD1" s="106"/>
      <c r="HME1" s="106"/>
      <c r="HMF1" s="106"/>
      <c r="HMG1" s="106"/>
      <c r="HMH1" s="106"/>
      <c r="HMI1" s="106"/>
      <c r="HMJ1" s="106"/>
      <c r="HMK1" s="106"/>
      <c r="HML1" s="106"/>
      <c r="HMM1" s="106"/>
      <c r="HMN1" s="106"/>
      <c r="HMO1" s="106"/>
      <c r="HMP1" s="106"/>
      <c r="HMQ1" s="106"/>
      <c r="HMR1" s="106"/>
      <c r="HMS1" s="106"/>
      <c r="HMT1" s="106"/>
      <c r="HMU1" s="106"/>
      <c r="HMV1" s="106"/>
      <c r="HMW1" s="106"/>
      <c r="HMX1" s="106"/>
      <c r="HMY1" s="106"/>
      <c r="HMZ1" s="106"/>
      <c r="HNA1" s="106"/>
      <c r="HNB1" s="106"/>
      <c r="HNC1" s="106"/>
      <c r="HND1" s="106"/>
      <c r="HNE1" s="106"/>
      <c r="HNF1" s="106"/>
      <c r="HNG1" s="106"/>
      <c r="HNH1" s="106"/>
      <c r="HNI1" s="106"/>
      <c r="HNJ1" s="106"/>
      <c r="HNK1" s="106"/>
      <c r="HNL1" s="106"/>
      <c r="HNM1" s="106"/>
      <c r="HNN1" s="106"/>
      <c r="HNO1" s="106"/>
      <c r="HNP1" s="106"/>
      <c r="HNQ1" s="106"/>
      <c r="HNR1" s="106"/>
      <c r="HNS1" s="106"/>
      <c r="HNT1" s="106"/>
      <c r="HNU1" s="106"/>
      <c r="HNV1" s="106"/>
      <c r="HNW1" s="106"/>
      <c r="HNX1" s="106"/>
      <c r="HNY1" s="106"/>
      <c r="HNZ1" s="106"/>
      <c r="HOA1" s="106"/>
      <c r="HOB1" s="106"/>
      <c r="HOC1" s="106"/>
      <c r="HOD1" s="106"/>
      <c r="HOE1" s="106"/>
      <c r="HOF1" s="106"/>
      <c r="HOG1" s="106"/>
      <c r="HOH1" s="106"/>
      <c r="HOI1" s="106"/>
      <c r="HOJ1" s="106"/>
      <c r="HOK1" s="106"/>
      <c r="HOL1" s="106"/>
      <c r="HOM1" s="106"/>
      <c r="HON1" s="106"/>
      <c r="HOO1" s="106"/>
      <c r="HOP1" s="106"/>
      <c r="HOQ1" s="106"/>
      <c r="HOR1" s="106"/>
      <c r="HOS1" s="106"/>
      <c r="HOT1" s="106"/>
      <c r="HOU1" s="106"/>
      <c r="HOV1" s="106"/>
      <c r="HOW1" s="106"/>
      <c r="HOX1" s="106"/>
      <c r="HOY1" s="106"/>
      <c r="HOZ1" s="106"/>
      <c r="HPA1" s="106"/>
      <c r="HPB1" s="106"/>
      <c r="HPC1" s="106"/>
      <c r="HPD1" s="106"/>
      <c r="HPE1" s="106"/>
      <c r="HPF1" s="106"/>
      <c r="HPG1" s="106"/>
      <c r="HPH1" s="106"/>
      <c r="HPI1" s="106"/>
      <c r="HPJ1" s="106"/>
      <c r="HPK1" s="106"/>
      <c r="HPL1" s="106"/>
      <c r="HPM1" s="106"/>
      <c r="HPN1" s="106"/>
      <c r="HPO1" s="106"/>
      <c r="HPP1" s="106"/>
      <c r="HPQ1" s="106"/>
      <c r="HPR1" s="106"/>
      <c r="HPS1" s="106"/>
      <c r="HPT1" s="106"/>
      <c r="HPU1" s="106"/>
      <c r="HPV1" s="106"/>
      <c r="HPW1" s="106"/>
      <c r="HPX1" s="106"/>
      <c r="HPY1" s="106"/>
      <c r="HPZ1" s="106"/>
      <c r="HQA1" s="106"/>
      <c r="HQB1" s="106"/>
      <c r="HQC1" s="106"/>
      <c r="HQD1" s="106"/>
      <c r="HQE1" s="106"/>
      <c r="HQF1" s="106"/>
      <c r="HQG1" s="106"/>
      <c r="HQH1" s="106"/>
      <c r="HQI1" s="106"/>
      <c r="HQJ1" s="106"/>
      <c r="HQK1" s="106"/>
      <c r="HQL1" s="106"/>
      <c r="HQM1" s="106"/>
      <c r="HQN1" s="106"/>
      <c r="HQO1" s="106"/>
      <c r="HQP1" s="106"/>
      <c r="HQQ1" s="106"/>
      <c r="HQR1" s="106"/>
      <c r="HQS1" s="106"/>
      <c r="HQT1" s="106"/>
      <c r="HQU1" s="106"/>
      <c r="HQV1" s="106"/>
      <c r="HQW1" s="106"/>
      <c r="HQX1" s="106"/>
      <c r="HQY1" s="106"/>
      <c r="HQZ1" s="106"/>
      <c r="HRA1" s="106"/>
      <c r="HRB1" s="106"/>
      <c r="HRC1" s="106"/>
      <c r="HRD1" s="106"/>
      <c r="HRE1" s="106"/>
      <c r="HRF1" s="106"/>
      <c r="HRG1" s="106"/>
      <c r="HRH1" s="106"/>
      <c r="HRI1" s="106"/>
      <c r="HRJ1" s="106"/>
      <c r="HRK1" s="106"/>
      <c r="HRL1" s="106"/>
      <c r="HRM1" s="106"/>
      <c r="HRN1" s="106"/>
      <c r="HRO1" s="106"/>
      <c r="HRP1" s="106"/>
      <c r="HRQ1" s="106"/>
      <c r="HRR1" s="106"/>
      <c r="HRS1" s="106"/>
      <c r="HRT1" s="106"/>
      <c r="HRU1" s="106"/>
      <c r="HRV1" s="106"/>
      <c r="HRW1" s="106"/>
      <c r="HRX1" s="106"/>
      <c r="HRY1" s="106"/>
      <c r="HRZ1" s="106"/>
      <c r="HSA1" s="106"/>
      <c r="HSB1" s="106"/>
      <c r="HSC1" s="106"/>
      <c r="HSD1" s="106"/>
      <c r="HSE1" s="106"/>
      <c r="HSF1" s="106"/>
      <c r="HSG1" s="106"/>
      <c r="HSH1" s="106"/>
      <c r="HSI1" s="106"/>
      <c r="HSJ1" s="106"/>
      <c r="HSK1" s="106"/>
      <c r="HSL1" s="106"/>
      <c r="HSM1" s="106"/>
      <c r="HSN1" s="106"/>
      <c r="HSO1" s="106"/>
      <c r="HSP1" s="106"/>
      <c r="HSQ1" s="106"/>
      <c r="HSR1" s="106"/>
      <c r="HSS1" s="106"/>
      <c r="HST1" s="106"/>
      <c r="HSU1" s="106"/>
      <c r="HSV1" s="106"/>
      <c r="HSW1" s="106"/>
      <c r="HSX1" s="106"/>
      <c r="HSY1" s="106"/>
      <c r="HSZ1" s="106"/>
      <c r="HTA1" s="106"/>
      <c r="HTB1" s="106"/>
      <c r="HTC1" s="106"/>
      <c r="HTD1" s="106"/>
      <c r="HTE1" s="106"/>
      <c r="HTF1" s="106"/>
      <c r="HTG1" s="106"/>
      <c r="HTH1" s="106"/>
      <c r="HTI1" s="106"/>
      <c r="HTJ1" s="106"/>
      <c r="HTK1" s="106"/>
      <c r="HTL1" s="106"/>
      <c r="HTM1" s="106"/>
      <c r="HTN1" s="106"/>
      <c r="HTO1" s="106"/>
      <c r="HTP1" s="106"/>
      <c r="HTQ1" s="106"/>
      <c r="HTR1" s="106"/>
      <c r="HTS1" s="106"/>
      <c r="HTT1" s="106"/>
      <c r="HTU1" s="106"/>
      <c r="HTV1" s="106"/>
      <c r="HTW1" s="106"/>
      <c r="HTX1" s="106"/>
      <c r="HTY1" s="106"/>
      <c r="HTZ1" s="106"/>
      <c r="HUA1" s="106"/>
      <c r="HUB1" s="106"/>
      <c r="HUC1" s="106"/>
      <c r="HUD1" s="106"/>
      <c r="HUE1" s="106"/>
      <c r="HUF1" s="106"/>
      <c r="HUG1" s="106"/>
      <c r="HUH1" s="106"/>
      <c r="HUI1" s="106"/>
      <c r="HUJ1" s="106"/>
      <c r="HUK1" s="106"/>
      <c r="HUL1" s="106"/>
      <c r="HUM1" s="106"/>
      <c r="HUN1" s="106"/>
      <c r="HUO1" s="106"/>
      <c r="HUP1" s="106"/>
      <c r="HUQ1" s="106"/>
      <c r="HUR1" s="106"/>
      <c r="HUS1" s="106"/>
      <c r="HUT1" s="106"/>
      <c r="HUU1" s="106"/>
      <c r="HUV1" s="106"/>
      <c r="HUW1" s="106"/>
      <c r="HUX1" s="106"/>
      <c r="HUY1" s="106"/>
      <c r="HUZ1" s="106"/>
      <c r="HVA1" s="106"/>
      <c r="HVB1" s="106"/>
      <c r="HVC1" s="106"/>
      <c r="HVD1" s="106"/>
      <c r="HVE1" s="106"/>
      <c r="HVF1" s="106"/>
      <c r="HVG1" s="106"/>
      <c r="HVH1" s="106"/>
      <c r="HVI1" s="106"/>
      <c r="HVJ1" s="106"/>
      <c r="HVK1" s="106"/>
      <c r="HVL1" s="106"/>
      <c r="HVM1" s="106"/>
      <c r="HVN1" s="106"/>
      <c r="HVO1" s="106"/>
      <c r="HVP1" s="106"/>
      <c r="HVQ1" s="106"/>
      <c r="HVR1" s="106"/>
      <c r="HVS1" s="106"/>
      <c r="HVT1" s="106"/>
      <c r="HVU1" s="106"/>
      <c r="HVV1" s="106"/>
      <c r="HVW1" s="106"/>
      <c r="HVX1" s="106"/>
      <c r="HVY1" s="106"/>
      <c r="HVZ1" s="106"/>
      <c r="HWA1" s="106"/>
      <c r="HWB1" s="106"/>
      <c r="HWC1" s="106"/>
      <c r="HWD1" s="106"/>
      <c r="HWE1" s="106"/>
      <c r="HWF1" s="106"/>
      <c r="HWG1" s="106"/>
      <c r="HWH1" s="106"/>
      <c r="HWI1" s="106"/>
      <c r="HWJ1" s="106"/>
      <c r="HWK1" s="106"/>
      <c r="HWL1" s="106"/>
      <c r="HWM1" s="106"/>
      <c r="HWN1" s="106"/>
      <c r="HWO1" s="106"/>
      <c r="HWP1" s="106"/>
      <c r="HWQ1" s="106"/>
      <c r="HWR1" s="106"/>
      <c r="HWS1" s="106"/>
      <c r="HWT1" s="106"/>
      <c r="HWU1" s="106"/>
      <c r="HWV1" s="106"/>
      <c r="HWW1" s="106"/>
      <c r="HWX1" s="106"/>
      <c r="HWY1" s="106"/>
      <c r="HWZ1" s="106"/>
      <c r="HXA1" s="106"/>
      <c r="HXB1" s="106"/>
      <c r="HXC1" s="106"/>
      <c r="HXD1" s="106"/>
      <c r="HXE1" s="106"/>
      <c r="HXF1" s="106"/>
      <c r="HXG1" s="106"/>
      <c r="HXH1" s="106"/>
      <c r="HXI1" s="106"/>
      <c r="HXJ1" s="106"/>
      <c r="HXK1" s="106"/>
      <c r="HXL1" s="106"/>
      <c r="HXM1" s="106"/>
      <c r="HXN1" s="106"/>
      <c r="HXO1" s="106"/>
      <c r="HXP1" s="106"/>
      <c r="HXQ1" s="106"/>
      <c r="HXR1" s="106"/>
      <c r="HXS1" s="106"/>
      <c r="HXT1" s="106"/>
      <c r="HXU1" s="106"/>
      <c r="HXV1" s="106"/>
      <c r="HXW1" s="106"/>
      <c r="HXX1" s="106"/>
      <c r="HXY1" s="106"/>
      <c r="HXZ1" s="106"/>
      <c r="HYA1" s="106"/>
      <c r="HYB1" s="106"/>
      <c r="HYC1" s="106"/>
      <c r="HYD1" s="106"/>
      <c r="HYE1" s="106"/>
      <c r="HYF1" s="106"/>
      <c r="HYG1" s="106"/>
      <c r="HYH1" s="106"/>
      <c r="HYI1" s="106"/>
      <c r="HYJ1" s="106"/>
      <c r="HYK1" s="106"/>
      <c r="HYL1" s="106"/>
      <c r="HYM1" s="106"/>
      <c r="HYN1" s="106"/>
      <c r="HYO1" s="106"/>
      <c r="HYP1" s="106"/>
      <c r="HYQ1" s="106"/>
      <c r="HYR1" s="106"/>
      <c r="HYS1" s="106"/>
      <c r="HYT1" s="106"/>
      <c r="HYU1" s="106"/>
      <c r="HYV1" s="106"/>
      <c r="HYW1" s="106"/>
      <c r="HYX1" s="106"/>
      <c r="HYY1" s="106"/>
      <c r="HYZ1" s="106"/>
      <c r="HZA1" s="106"/>
      <c r="HZB1" s="106"/>
      <c r="HZC1" s="106"/>
      <c r="HZD1" s="106"/>
      <c r="HZE1" s="106"/>
      <c r="HZF1" s="106"/>
      <c r="HZG1" s="106"/>
      <c r="HZH1" s="106"/>
      <c r="HZI1" s="106"/>
      <c r="HZJ1" s="106"/>
      <c r="HZK1" s="106"/>
      <c r="HZL1" s="106"/>
      <c r="HZM1" s="106"/>
      <c r="HZN1" s="106"/>
      <c r="HZO1" s="106"/>
      <c r="HZP1" s="106"/>
      <c r="HZQ1" s="106"/>
      <c r="HZR1" s="106"/>
      <c r="HZS1" s="106"/>
      <c r="HZT1" s="106"/>
      <c r="HZU1" s="106"/>
      <c r="HZV1" s="106"/>
      <c r="HZW1" s="106"/>
      <c r="HZX1" s="106"/>
      <c r="HZY1" s="106"/>
      <c r="HZZ1" s="106"/>
      <c r="IAA1" s="106"/>
      <c r="IAB1" s="106"/>
      <c r="IAC1" s="106"/>
      <c r="IAD1" s="106"/>
      <c r="IAE1" s="106"/>
      <c r="IAF1" s="106"/>
      <c r="IAG1" s="106"/>
      <c r="IAH1" s="106"/>
      <c r="IAI1" s="106"/>
      <c r="IAJ1" s="106"/>
      <c r="IAK1" s="106"/>
      <c r="IAL1" s="106"/>
      <c r="IAM1" s="106"/>
      <c r="IAN1" s="106"/>
      <c r="IAO1" s="106"/>
      <c r="IAP1" s="106"/>
      <c r="IAQ1" s="106"/>
      <c r="IAR1" s="106"/>
      <c r="IAS1" s="106"/>
      <c r="IAT1" s="106"/>
      <c r="IAU1" s="106"/>
      <c r="IAV1" s="106"/>
      <c r="IAW1" s="106"/>
      <c r="IAX1" s="106"/>
      <c r="IAY1" s="106"/>
      <c r="IAZ1" s="106"/>
      <c r="IBA1" s="106"/>
      <c r="IBB1" s="106"/>
      <c r="IBC1" s="106"/>
      <c r="IBD1" s="106"/>
      <c r="IBE1" s="106"/>
      <c r="IBF1" s="106"/>
      <c r="IBG1" s="106"/>
      <c r="IBH1" s="106"/>
      <c r="IBI1" s="106"/>
      <c r="IBJ1" s="106"/>
      <c r="IBK1" s="106"/>
      <c r="IBL1" s="106"/>
      <c r="IBM1" s="106"/>
      <c r="IBN1" s="106"/>
      <c r="IBO1" s="106"/>
      <c r="IBP1" s="106"/>
      <c r="IBQ1" s="106"/>
      <c r="IBR1" s="106"/>
      <c r="IBS1" s="106"/>
      <c r="IBT1" s="106"/>
      <c r="IBU1" s="106"/>
      <c r="IBV1" s="106"/>
      <c r="IBW1" s="106"/>
      <c r="IBX1" s="106"/>
      <c r="IBY1" s="106"/>
      <c r="IBZ1" s="106"/>
      <c r="ICA1" s="106"/>
      <c r="ICB1" s="106"/>
      <c r="ICC1" s="106"/>
      <c r="ICD1" s="106"/>
      <c r="ICE1" s="106"/>
      <c r="ICF1" s="106"/>
      <c r="ICG1" s="106"/>
      <c r="ICH1" s="106"/>
      <c r="ICI1" s="106"/>
      <c r="ICJ1" s="106"/>
      <c r="ICK1" s="106"/>
      <c r="ICL1" s="106"/>
      <c r="ICM1" s="106"/>
      <c r="ICN1" s="106"/>
      <c r="ICO1" s="106"/>
      <c r="ICP1" s="106"/>
      <c r="ICQ1" s="106"/>
      <c r="ICR1" s="106"/>
      <c r="ICS1" s="106"/>
      <c r="ICT1" s="106"/>
      <c r="ICU1" s="106"/>
      <c r="ICV1" s="106"/>
      <c r="ICW1" s="106"/>
      <c r="ICX1" s="106"/>
      <c r="ICY1" s="106"/>
      <c r="ICZ1" s="106"/>
      <c r="IDA1" s="106"/>
      <c r="IDB1" s="106"/>
      <c r="IDC1" s="106"/>
      <c r="IDD1" s="106"/>
      <c r="IDE1" s="106"/>
      <c r="IDF1" s="106"/>
      <c r="IDG1" s="106"/>
      <c r="IDH1" s="106"/>
      <c r="IDI1" s="106"/>
      <c r="IDJ1" s="106"/>
      <c r="IDK1" s="106"/>
      <c r="IDL1" s="106"/>
      <c r="IDM1" s="106"/>
      <c r="IDN1" s="106"/>
      <c r="IDO1" s="106"/>
      <c r="IDP1" s="106"/>
      <c r="IDQ1" s="106"/>
      <c r="IDR1" s="106"/>
      <c r="IDS1" s="106"/>
      <c r="IDT1" s="106"/>
      <c r="IDU1" s="106"/>
      <c r="IDV1" s="106"/>
      <c r="IDW1" s="106"/>
      <c r="IDX1" s="106"/>
      <c r="IDY1" s="106"/>
      <c r="IDZ1" s="106"/>
      <c r="IEA1" s="106"/>
      <c r="IEB1" s="106"/>
      <c r="IEC1" s="106"/>
      <c r="IED1" s="106"/>
      <c r="IEE1" s="106"/>
      <c r="IEF1" s="106"/>
      <c r="IEG1" s="106"/>
      <c r="IEH1" s="106"/>
      <c r="IEI1" s="106"/>
      <c r="IEJ1" s="106"/>
      <c r="IEK1" s="106"/>
      <c r="IEL1" s="106"/>
      <c r="IEM1" s="106"/>
      <c r="IEN1" s="106"/>
      <c r="IEO1" s="106"/>
      <c r="IEP1" s="106"/>
      <c r="IEQ1" s="106"/>
      <c r="IER1" s="106"/>
      <c r="IES1" s="106"/>
      <c r="IET1" s="106"/>
      <c r="IEU1" s="106"/>
      <c r="IEV1" s="106"/>
      <c r="IEW1" s="106"/>
      <c r="IEX1" s="106"/>
      <c r="IEY1" s="106"/>
      <c r="IEZ1" s="106"/>
      <c r="IFA1" s="106"/>
      <c r="IFB1" s="106"/>
      <c r="IFC1" s="106"/>
      <c r="IFD1" s="106"/>
      <c r="IFE1" s="106"/>
      <c r="IFF1" s="106"/>
      <c r="IFG1" s="106"/>
      <c r="IFH1" s="106"/>
      <c r="IFI1" s="106"/>
      <c r="IFJ1" s="106"/>
      <c r="IFK1" s="106"/>
      <c r="IFL1" s="106"/>
      <c r="IFM1" s="106"/>
      <c r="IFN1" s="106"/>
      <c r="IFO1" s="106"/>
      <c r="IFP1" s="106"/>
      <c r="IFQ1" s="106"/>
      <c r="IFR1" s="106"/>
      <c r="IFS1" s="106"/>
      <c r="IFT1" s="106"/>
      <c r="IFU1" s="106"/>
      <c r="IFV1" s="106"/>
      <c r="IFW1" s="106"/>
      <c r="IFX1" s="106"/>
      <c r="IFY1" s="106"/>
      <c r="IFZ1" s="106"/>
      <c r="IGA1" s="106"/>
      <c r="IGB1" s="106"/>
      <c r="IGC1" s="106"/>
      <c r="IGD1" s="106"/>
      <c r="IGE1" s="106"/>
      <c r="IGF1" s="106"/>
      <c r="IGG1" s="106"/>
      <c r="IGH1" s="106"/>
      <c r="IGI1" s="106"/>
      <c r="IGJ1" s="106"/>
      <c r="IGK1" s="106"/>
      <c r="IGL1" s="106"/>
      <c r="IGM1" s="106"/>
      <c r="IGN1" s="106"/>
      <c r="IGO1" s="106"/>
      <c r="IGP1" s="106"/>
      <c r="IGQ1" s="106"/>
      <c r="IGR1" s="106"/>
      <c r="IGS1" s="106"/>
      <c r="IGT1" s="106"/>
      <c r="IGU1" s="106"/>
      <c r="IGV1" s="106"/>
      <c r="IGW1" s="106"/>
      <c r="IGX1" s="106"/>
      <c r="IGY1" s="106"/>
      <c r="IGZ1" s="106"/>
      <c r="IHA1" s="106"/>
      <c r="IHB1" s="106"/>
      <c r="IHC1" s="106"/>
      <c r="IHD1" s="106"/>
      <c r="IHE1" s="106"/>
      <c r="IHF1" s="106"/>
      <c r="IHG1" s="106"/>
      <c r="IHH1" s="106"/>
      <c r="IHI1" s="106"/>
      <c r="IHJ1" s="106"/>
      <c r="IHK1" s="106"/>
      <c r="IHL1" s="106"/>
      <c r="IHM1" s="106"/>
      <c r="IHN1" s="106"/>
      <c r="IHO1" s="106"/>
      <c r="IHP1" s="106"/>
      <c r="IHQ1" s="106"/>
      <c r="IHR1" s="106"/>
      <c r="IHS1" s="106"/>
      <c r="IHT1" s="106"/>
      <c r="IHU1" s="106"/>
      <c r="IHV1" s="106"/>
      <c r="IHW1" s="106"/>
      <c r="IHX1" s="106"/>
      <c r="IHY1" s="106"/>
      <c r="IHZ1" s="106"/>
      <c r="IIA1" s="106"/>
      <c r="IIB1" s="106"/>
      <c r="IIC1" s="106"/>
      <c r="IID1" s="106"/>
      <c r="IIE1" s="106"/>
      <c r="IIF1" s="106"/>
      <c r="IIG1" s="106"/>
      <c r="IIH1" s="106"/>
      <c r="III1" s="106"/>
      <c r="IIJ1" s="106"/>
      <c r="IIK1" s="106"/>
      <c r="IIL1" s="106"/>
      <c r="IIM1" s="106"/>
      <c r="IIN1" s="106"/>
      <c r="IIO1" s="106"/>
      <c r="IIP1" s="106"/>
      <c r="IIQ1" s="106"/>
      <c r="IIR1" s="106"/>
      <c r="IIS1" s="106"/>
      <c r="IIT1" s="106"/>
      <c r="IIU1" s="106"/>
      <c r="IIV1" s="106"/>
      <c r="IIW1" s="106"/>
      <c r="IIX1" s="106"/>
      <c r="IIY1" s="106"/>
      <c r="IIZ1" s="106"/>
      <c r="IJA1" s="106"/>
      <c r="IJB1" s="106"/>
      <c r="IJC1" s="106"/>
      <c r="IJD1" s="106"/>
      <c r="IJE1" s="106"/>
      <c r="IJF1" s="106"/>
      <c r="IJG1" s="106"/>
      <c r="IJH1" s="106"/>
      <c r="IJI1" s="106"/>
      <c r="IJJ1" s="106"/>
      <c r="IJK1" s="106"/>
      <c r="IJL1" s="106"/>
      <c r="IJM1" s="106"/>
      <c r="IJN1" s="106"/>
      <c r="IJO1" s="106"/>
      <c r="IJP1" s="106"/>
      <c r="IJQ1" s="106"/>
      <c r="IJR1" s="106"/>
      <c r="IJS1" s="106"/>
      <c r="IJT1" s="106"/>
      <c r="IJU1" s="106"/>
      <c r="IJV1" s="106"/>
      <c r="IJW1" s="106"/>
      <c r="IJX1" s="106"/>
      <c r="IJY1" s="106"/>
      <c r="IJZ1" s="106"/>
      <c r="IKA1" s="106"/>
      <c r="IKB1" s="106"/>
      <c r="IKC1" s="106"/>
      <c r="IKD1" s="106"/>
      <c r="IKE1" s="106"/>
      <c r="IKF1" s="106"/>
      <c r="IKG1" s="106"/>
      <c r="IKH1" s="106"/>
      <c r="IKI1" s="106"/>
      <c r="IKJ1" s="106"/>
      <c r="IKK1" s="106"/>
      <c r="IKL1" s="106"/>
      <c r="IKM1" s="106"/>
      <c r="IKN1" s="106"/>
      <c r="IKO1" s="106"/>
      <c r="IKP1" s="106"/>
      <c r="IKQ1" s="106"/>
      <c r="IKR1" s="106"/>
      <c r="IKS1" s="106"/>
      <c r="IKT1" s="106"/>
      <c r="IKU1" s="106"/>
      <c r="IKV1" s="106"/>
      <c r="IKW1" s="106"/>
      <c r="IKX1" s="106"/>
      <c r="IKY1" s="106"/>
      <c r="IKZ1" s="106"/>
      <c r="ILA1" s="106"/>
      <c r="ILB1" s="106"/>
      <c r="ILC1" s="106"/>
      <c r="ILD1" s="106"/>
      <c r="ILE1" s="106"/>
      <c r="ILF1" s="106"/>
      <c r="ILG1" s="106"/>
      <c r="ILH1" s="106"/>
      <c r="ILI1" s="106"/>
      <c r="ILJ1" s="106"/>
      <c r="ILK1" s="106"/>
      <c r="ILL1" s="106"/>
      <c r="ILM1" s="106"/>
      <c r="ILN1" s="106"/>
      <c r="ILO1" s="106"/>
      <c r="ILP1" s="106"/>
      <c r="ILQ1" s="106"/>
      <c r="ILR1" s="106"/>
      <c r="ILS1" s="106"/>
      <c r="ILT1" s="106"/>
      <c r="ILU1" s="106"/>
      <c r="ILV1" s="106"/>
      <c r="ILW1" s="106"/>
      <c r="ILX1" s="106"/>
      <c r="ILY1" s="106"/>
      <c r="ILZ1" s="106"/>
      <c r="IMA1" s="106"/>
      <c r="IMB1" s="106"/>
      <c r="IMC1" s="106"/>
      <c r="IMD1" s="106"/>
      <c r="IME1" s="106"/>
      <c r="IMF1" s="106"/>
      <c r="IMG1" s="106"/>
      <c r="IMH1" s="106"/>
      <c r="IMI1" s="106"/>
      <c r="IMJ1" s="106"/>
      <c r="IMK1" s="106"/>
      <c r="IML1" s="106"/>
      <c r="IMM1" s="106"/>
      <c r="IMN1" s="106"/>
      <c r="IMO1" s="106"/>
      <c r="IMP1" s="106"/>
      <c r="IMQ1" s="106"/>
      <c r="IMR1" s="106"/>
      <c r="IMS1" s="106"/>
      <c r="IMT1" s="106"/>
      <c r="IMU1" s="106"/>
      <c r="IMV1" s="106"/>
      <c r="IMW1" s="106"/>
      <c r="IMX1" s="106"/>
      <c r="IMY1" s="106"/>
      <c r="IMZ1" s="106"/>
      <c r="INA1" s="106"/>
      <c r="INB1" s="106"/>
      <c r="INC1" s="106"/>
      <c r="IND1" s="106"/>
      <c r="INE1" s="106"/>
      <c r="INF1" s="106"/>
      <c r="ING1" s="106"/>
      <c r="INH1" s="106"/>
      <c r="INI1" s="106"/>
      <c r="INJ1" s="106"/>
      <c r="INK1" s="106"/>
      <c r="INL1" s="106"/>
      <c r="INM1" s="106"/>
      <c r="INN1" s="106"/>
      <c r="INO1" s="106"/>
      <c r="INP1" s="106"/>
      <c r="INQ1" s="106"/>
      <c r="INR1" s="106"/>
      <c r="INS1" s="106"/>
      <c r="INT1" s="106"/>
      <c r="INU1" s="106"/>
      <c r="INV1" s="106"/>
      <c r="INW1" s="106"/>
      <c r="INX1" s="106"/>
      <c r="INY1" s="106"/>
      <c r="INZ1" s="106"/>
      <c r="IOA1" s="106"/>
      <c r="IOB1" s="106"/>
      <c r="IOC1" s="106"/>
      <c r="IOD1" s="106"/>
      <c r="IOE1" s="106"/>
      <c r="IOF1" s="106"/>
      <c r="IOG1" s="106"/>
      <c r="IOH1" s="106"/>
      <c r="IOI1" s="106"/>
      <c r="IOJ1" s="106"/>
      <c r="IOK1" s="106"/>
      <c r="IOL1" s="106"/>
      <c r="IOM1" s="106"/>
      <c r="ION1" s="106"/>
      <c r="IOO1" s="106"/>
      <c r="IOP1" s="106"/>
      <c r="IOQ1" s="106"/>
      <c r="IOR1" s="106"/>
      <c r="IOS1" s="106"/>
      <c r="IOT1" s="106"/>
      <c r="IOU1" s="106"/>
      <c r="IOV1" s="106"/>
      <c r="IOW1" s="106"/>
      <c r="IOX1" s="106"/>
      <c r="IOY1" s="106"/>
      <c r="IOZ1" s="106"/>
      <c r="IPA1" s="106"/>
      <c r="IPB1" s="106"/>
      <c r="IPC1" s="106"/>
      <c r="IPD1" s="106"/>
      <c r="IPE1" s="106"/>
      <c r="IPF1" s="106"/>
      <c r="IPG1" s="106"/>
      <c r="IPH1" s="106"/>
      <c r="IPI1" s="106"/>
      <c r="IPJ1" s="106"/>
      <c r="IPK1" s="106"/>
      <c r="IPL1" s="106"/>
      <c r="IPM1" s="106"/>
      <c r="IPN1" s="106"/>
      <c r="IPO1" s="106"/>
      <c r="IPP1" s="106"/>
      <c r="IPQ1" s="106"/>
      <c r="IPR1" s="106"/>
      <c r="IPS1" s="106"/>
      <c r="IPT1" s="106"/>
      <c r="IPU1" s="106"/>
      <c r="IPV1" s="106"/>
      <c r="IPW1" s="106"/>
      <c r="IPX1" s="106"/>
      <c r="IPY1" s="106"/>
      <c r="IPZ1" s="106"/>
      <c r="IQA1" s="106"/>
      <c r="IQB1" s="106"/>
      <c r="IQC1" s="106"/>
      <c r="IQD1" s="106"/>
      <c r="IQE1" s="106"/>
      <c r="IQF1" s="106"/>
      <c r="IQG1" s="106"/>
      <c r="IQH1" s="106"/>
      <c r="IQI1" s="106"/>
      <c r="IQJ1" s="106"/>
      <c r="IQK1" s="106"/>
      <c r="IQL1" s="106"/>
      <c r="IQM1" s="106"/>
      <c r="IQN1" s="106"/>
      <c r="IQO1" s="106"/>
      <c r="IQP1" s="106"/>
      <c r="IQQ1" s="106"/>
      <c r="IQR1" s="106"/>
      <c r="IQS1" s="106"/>
      <c r="IQT1" s="106"/>
      <c r="IQU1" s="106"/>
      <c r="IQV1" s="106"/>
      <c r="IQW1" s="106"/>
      <c r="IQX1" s="106"/>
      <c r="IQY1" s="106"/>
      <c r="IQZ1" s="106"/>
      <c r="IRA1" s="106"/>
      <c r="IRB1" s="106"/>
      <c r="IRC1" s="106"/>
      <c r="IRD1" s="106"/>
      <c r="IRE1" s="106"/>
      <c r="IRF1" s="106"/>
      <c r="IRG1" s="106"/>
      <c r="IRH1" s="106"/>
      <c r="IRI1" s="106"/>
      <c r="IRJ1" s="106"/>
      <c r="IRK1" s="106"/>
      <c r="IRL1" s="106"/>
      <c r="IRM1" s="106"/>
      <c r="IRN1" s="106"/>
      <c r="IRO1" s="106"/>
      <c r="IRP1" s="106"/>
      <c r="IRQ1" s="106"/>
      <c r="IRR1" s="106"/>
      <c r="IRS1" s="106"/>
      <c r="IRT1" s="106"/>
      <c r="IRU1" s="106"/>
      <c r="IRV1" s="106"/>
      <c r="IRW1" s="106"/>
      <c r="IRX1" s="106"/>
      <c r="IRY1" s="106"/>
      <c r="IRZ1" s="106"/>
      <c r="ISA1" s="106"/>
      <c r="ISB1" s="106"/>
      <c r="ISC1" s="106"/>
      <c r="ISD1" s="106"/>
      <c r="ISE1" s="106"/>
      <c r="ISF1" s="106"/>
      <c r="ISG1" s="106"/>
      <c r="ISH1" s="106"/>
      <c r="ISI1" s="106"/>
      <c r="ISJ1" s="106"/>
      <c r="ISK1" s="106"/>
      <c r="ISL1" s="106"/>
      <c r="ISM1" s="106"/>
      <c r="ISN1" s="106"/>
      <c r="ISO1" s="106"/>
      <c r="ISP1" s="106"/>
      <c r="ISQ1" s="106"/>
      <c r="ISR1" s="106"/>
      <c r="ISS1" s="106"/>
      <c r="IST1" s="106"/>
      <c r="ISU1" s="106"/>
      <c r="ISV1" s="106"/>
      <c r="ISW1" s="106"/>
      <c r="ISX1" s="106"/>
      <c r="ISY1" s="106"/>
      <c r="ISZ1" s="106"/>
      <c r="ITA1" s="106"/>
      <c r="ITB1" s="106"/>
      <c r="ITC1" s="106"/>
      <c r="ITD1" s="106"/>
      <c r="ITE1" s="106"/>
      <c r="ITF1" s="106"/>
      <c r="ITG1" s="106"/>
      <c r="ITH1" s="106"/>
      <c r="ITI1" s="106"/>
      <c r="ITJ1" s="106"/>
      <c r="ITK1" s="106"/>
      <c r="ITL1" s="106"/>
      <c r="ITM1" s="106"/>
      <c r="ITN1" s="106"/>
      <c r="ITO1" s="106"/>
      <c r="ITP1" s="106"/>
      <c r="ITQ1" s="106"/>
      <c r="ITR1" s="106"/>
      <c r="ITS1" s="106"/>
      <c r="ITT1" s="106"/>
      <c r="ITU1" s="106"/>
      <c r="ITV1" s="106"/>
      <c r="ITW1" s="106"/>
      <c r="ITX1" s="106"/>
      <c r="ITY1" s="106"/>
      <c r="ITZ1" s="106"/>
      <c r="IUA1" s="106"/>
      <c r="IUB1" s="106"/>
      <c r="IUC1" s="106"/>
      <c r="IUD1" s="106"/>
      <c r="IUE1" s="106"/>
      <c r="IUF1" s="106"/>
      <c r="IUG1" s="106"/>
      <c r="IUH1" s="106"/>
      <c r="IUI1" s="106"/>
      <c r="IUJ1" s="106"/>
      <c r="IUK1" s="106"/>
      <c r="IUL1" s="106"/>
      <c r="IUM1" s="106"/>
      <c r="IUN1" s="106"/>
      <c r="IUO1" s="106"/>
      <c r="IUP1" s="106"/>
      <c r="IUQ1" s="106"/>
      <c r="IUR1" s="106"/>
      <c r="IUS1" s="106"/>
      <c r="IUT1" s="106"/>
      <c r="IUU1" s="106"/>
      <c r="IUV1" s="106"/>
      <c r="IUW1" s="106"/>
      <c r="IUX1" s="106"/>
      <c r="IUY1" s="106"/>
      <c r="IUZ1" s="106"/>
      <c r="IVA1" s="106"/>
      <c r="IVB1" s="106"/>
      <c r="IVC1" s="106"/>
      <c r="IVD1" s="106"/>
      <c r="IVE1" s="106"/>
      <c r="IVF1" s="106"/>
      <c r="IVG1" s="106"/>
      <c r="IVH1" s="106"/>
      <c r="IVI1" s="106"/>
      <c r="IVJ1" s="106"/>
      <c r="IVK1" s="106"/>
      <c r="IVL1" s="106"/>
      <c r="IVM1" s="106"/>
      <c r="IVN1" s="106"/>
      <c r="IVO1" s="106"/>
      <c r="IVP1" s="106"/>
      <c r="IVQ1" s="106"/>
      <c r="IVR1" s="106"/>
      <c r="IVS1" s="106"/>
      <c r="IVT1" s="106"/>
      <c r="IVU1" s="106"/>
      <c r="IVV1" s="106"/>
      <c r="IVW1" s="106"/>
      <c r="IVX1" s="106"/>
      <c r="IVY1" s="106"/>
      <c r="IVZ1" s="106"/>
      <c r="IWA1" s="106"/>
      <c r="IWB1" s="106"/>
      <c r="IWC1" s="106"/>
      <c r="IWD1" s="106"/>
      <c r="IWE1" s="106"/>
      <c r="IWF1" s="106"/>
      <c r="IWG1" s="106"/>
      <c r="IWH1" s="106"/>
      <c r="IWI1" s="106"/>
      <c r="IWJ1" s="106"/>
      <c r="IWK1" s="106"/>
      <c r="IWL1" s="106"/>
      <c r="IWM1" s="106"/>
      <c r="IWN1" s="106"/>
      <c r="IWO1" s="106"/>
      <c r="IWP1" s="106"/>
      <c r="IWQ1" s="106"/>
      <c r="IWR1" s="106"/>
      <c r="IWS1" s="106"/>
      <c r="IWT1" s="106"/>
      <c r="IWU1" s="106"/>
      <c r="IWV1" s="106"/>
      <c r="IWW1" s="106"/>
      <c r="IWX1" s="106"/>
      <c r="IWY1" s="106"/>
      <c r="IWZ1" s="106"/>
      <c r="IXA1" s="106"/>
      <c r="IXB1" s="106"/>
      <c r="IXC1" s="106"/>
      <c r="IXD1" s="106"/>
      <c r="IXE1" s="106"/>
      <c r="IXF1" s="106"/>
      <c r="IXG1" s="106"/>
      <c r="IXH1" s="106"/>
      <c r="IXI1" s="106"/>
      <c r="IXJ1" s="106"/>
      <c r="IXK1" s="106"/>
      <c r="IXL1" s="106"/>
      <c r="IXM1" s="106"/>
      <c r="IXN1" s="106"/>
      <c r="IXO1" s="106"/>
      <c r="IXP1" s="106"/>
      <c r="IXQ1" s="106"/>
      <c r="IXR1" s="106"/>
      <c r="IXS1" s="106"/>
      <c r="IXT1" s="106"/>
      <c r="IXU1" s="106"/>
      <c r="IXV1" s="106"/>
      <c r="IXW1" s="106"/>
      <c r="IXX1" s="106"/>
      <c r="IXY1" s="106"/>
      <c r="IXZ1" s="106"/>
      <c r="IYA1" s="106"/>
      <c r="IYB1" s="106"/>
      <c r="IYC1" s="106"/>
      <c r="IYD1" s="106"/>
      <c r="IYE1" s="106"/>
      <c r="IYF1" s="106"/>
      <c r="IYG1" s="106"/>
      <c r="IYH1" s="106"/>
      <c r="IYI1" s="106"/>
      <c r="IYJ1" s="106"/>
      <c r="IYK1" s="106"/>
      <c r="IYL1" s="106"/>
      <c r="IYM1" s="106"/>
      <c r="IYN1" s="106"/>
      <c r="IYO1" s="106"/>
      <c r="IYP1" s="106"/>
      <c r="IYQ1" s="106"/>
      <c r="IYR1" s="106"/>
      <c r="IYS1" s="106"/>
      <c r="IYT1" s="106"/>
      <c r="IYU1" s="106"/>
      <c r="IYV1" s="106"/>
      <c r="IYW1" s="106"/>
      <c r="IYX1" s="106"/>
      <c r="IYY1" s="106"/>
      <c r="IYZ1" s="106"/>
      <c r="IZA1" s="106"/>
      <c r="IZB1" s="106"/>
      <c r="IZC1" s="106"/>
      <c r="IZD1" s="106"/>
      <c r="IZE1" s="106"/>
      <c r="IZF1" s="106"/>
      <c r="IZG1" s="106"/>
      <c r="IZH1" s="106"/>
      <c r="IZI1" s="106"/>
      <c r="IZJ1" s="106"/>
      <c r="IZK1" s="106"/>
      <c r="IZL1" s="106"/>
      <c r="IZM1" s="106"/>
      <c r="IZN1" s="106"/>
      <c r="IZO1" s="106"/>
      <c r="IZP1" s="106"/>
      <c r="IZQ1" s="106"/>
      <c r="IZR1" s="106"/>
      <c r="IZS1" s="106"/>
      <c r="IZT1" s="106"/>
      <c r="IZU1" s="106"/>
      <c r="IZV1" s="106"/>
      <c r="IZW1" s="106"/>
      <c r="IZX1" s="106"/>
      <c r="IZY1" s="106"/>
      <c r="IZZ1" s="106"/>
      <c r="JAA1" s="106"/>
      <c r="JAB1" s="106"/>
      <c r="JAC1" s="106"/>
      <c r="JAD1" s="106"/>
      <c r="JAE1" s="106"/>
      <c r="JAF1" s="106"/>
      <c r="JAG1" s="106"/>
      <c r="JAH1" s="106"/>
      <c r="JAI1" s="106"/>
      <c r="JAJ1" s="106"/>
      <c r="JAK1" s="106"/>
      <c r="JAL1" s="106"/>
      <c r="JAM1" s="106"/>
      <c r="JAN1" s="106"/>
      <c r="JAO1" s="106"/>
      <c r="JAP1" s="106"/>
      <c r="JAQ1" s="106"/>
      <c r="JAR1" s="106"/>
      <c r="JAS1" s="106"/>
      <c r="JAT1" s="106"/>
      <c r="JAU1" s="106"/>
      <c r="JAV1" s="106"/>
      <c r="JAW1" s="106"/>
      <c r="JAX1" s="106"/>
      <c r="JAY1" s="106"/>
      <c r="JAZ1" s="106"/>
      <c r="JBA1" s="106"/>
      <c r="JBB1" s="106"/>
      <c r="JBC1" s="106"/>
      <c r="JBD1" s="106"/>
      <c r="JBE1" s="106"/>
      <c r="JBF1" s="106"/>
      <c r="JBG1" s="106"/>
      <c r="JBH1" s="106"/>
      <c r="JBI1" s="106"/>
      <c r="JBJ1" s="106"/>
      <c r="JBK1" s="106"/>
      <c r="JBL1" s="106"/>
      <c r="JBM1" s="106"/>
      <c r="JBN1" s="106"/>
      <c r="JBO1" s="106"/>
      <c r="JBP1" s="106"/>
      <c r="JBQ1" s="106"/>
      <c r="JBR1" s="106"/>
      <c r="JBS1" s="106"/>
      <c r="JBT1" s="106"/>
      <c r="JBU1" s="106"/>
      <c r="JBV1" s="106"/>
      <c r="JBW1" s="106"/>
      <c r="JBX1" s="106"/>
      <c r="JBY1" s="106"/>
      <c r="JBZ1" s="106"/>
      <c r="JCA1" s="106"/>
      <c r="JCB1" s="106"/>
      <c r="JCC1" s="106"/>
      <c r="JCD1" s="106"/>
      <c r="JCE1" s="106"/>
      <c r="JCF1" s="106"/>
      <c r="JCG1" s="106"/>
      <c r="JCH1" s="106"/>
      <c r="JCI1" s="106"/>
      <c r="JCJ1" s="106"/>
      <c r="JCK1" s="106"/>
      <c r="JCL1" s="106"/>
      <c r="JCM1" s="106"/>
      <c r="JCN1" s="106"/>
      <c r="JCO1" s="106"/>
      <c r="JCP1" s="106"/>
      <c r="JCQ1" s="106"/>
      <c r="JCR1" s="106"/>
      <c r="JCS1" s="106"/>
      <c r="JCT1" s="106"/>
      <c r="JCU1" s="106"/>
      <c r="JCV1" s="106"/>
      <c r="JCW1" s="106"/>
      <c r="JCX1" s="106"/>
      <c r="JCY1" s="106"/>
      <c r="JCZ1" s="106"/>
      <c r="JDA1" s="106"/>
      <c r="JDB1" s="106"/>
      <c r="JDC1" s="106"/>
      <c r="JDD1" s="106"/>
      <c r="JDE1" s="106"/>
      <c r="JDF1" s="106"/>
      <c r="JDG1" s="106"/>
      <c r="JDH1" s="106"/>
      <c r="JDI1" s="106"/>
      <c r="JDJ1" s="106"/>
      <c r="JDK1" s="106"/>
      <c r="JDL1" s="106"/>
      <c r="JDM1" s="106"/>
      <c r="JDN1" s="106"/>
      <c r="JDO1" s="106"/>
      <c r="JDP1" s="106"/>
      <c r="JDQ1" s="106"/>
      <c r="JDR1" s="106"/>
      <c r="JDS1" s="106"/>
      <c r="JDT1" s="106"/>
      <c r="JDU1" s="106"/>
      <c r="JDV1" s="106"/>
      <c r="JDW1" s="106"/>
      <c r="JDX1" s="106"/>
      <c r="JDY1" s="106"/>
      <c r="JDZ1" s="106"/>
      <c r="JEA1" s="106"/>
      <c r="JEB1" s="106"/>
      <c r="JEC1" s="106"/>
      <c r="JED1" s="106"/>
      <c r="JEE1" s="106"/>
      <c r="JEF1" s="106"/>
      <c r="JEG1" s="106"/>
      <c r="JEH1" s="106"/>
      <c r="JEI1" s="106"/>
      <c r="JEJ1" s="106"/>
      <c r="JEK1" s="106"/>
      <c r="JEL1" s="106"/>
      <c r="JEM1" s="106"/>
      <c r="JEN1" s="106"/>
      <c r="JEO1" s="106"/>
      <c r="JEP1" s="106"/>
      <c r="JEQ1" s="106"/>
      <c r="JER1" s="106"/>
      <c r="JES1" s="106"/>
      <c r="JET1" s="106"/>
      <c r="JEU1" s="106"/>
      <c r="JEV1" s="106"/>
      <c r="JEW1" s="106"/>
      <c r="JEX1" s="106"/>
      <c r="JEY1" s="106"/>
      <c r="JEZ1" s="106"/>
      <c r="JFA1" s="106"/>
      <c r="JFB1" s="106"/>
      <c r="JFC1" s="106"/>
      <c r="JFD1" s="106"/>
      <c r="JFE1" s="106"/>
      <c r="JFF1" s="106"/>
      <c r="JFG1" s="106"/>
      <c r="JFH1" s="106"/>
      <c r="JFI1" s="106"/>
      <c r="JFJ1" s="106"/>
      <c r="JFK1" s="106"/>
      <c r="JFL1" s="106"/>
      <c r="JFM1" s="106"/>
      <c r="JFN1" s="106"/>
      <c r="JFO1" s="106"/>
      <c r="JFP1" s="106"/>
      <c r="JFQ1" s="106"/>
      <c r="JFR1" s="106"/>
      <c r="JFS1" s="106"/>
      <c r="JFT1" s="106"/>
      <c r="JFU1" s="106"/>
      <c r="JFV1" s="106"/>
      <c r="JFW1" s="106"/>
      <c r="JFX1" s="106"/>
      <c r="JFY1" s="106"/>
      <c r="JFZ1" s="106"/>
      <c r="JGA1" s="106"/>
      <c r="JGB1" s="106"/>
      <c r="JGC1" s="106"/>
      <c r="JGD1" s="106"/>
      <c r="JGE1" s="106"/>
      <c r="JGF1" s="106"/>
      <c r="JGG1" s="106"/>
      <c r="JGH1" s="106"/>
      <c r="JGI1" s="106"/>
      <c r="JGJ1" s="106"/>
      <c r="JGK1" s="106"/>
      <c r="JGL1" s="106"/>
      <c r="JGM1" s="106"/>
      <c r="JGN1" s="106"/>
      <c r="JGO1" s="106"/>
      <c r="JGP1" s="106"/>
      <c r="JGQ1" s="106"/>
      <c r="JGR1" s="106"/>
      <c r="JGS1" s="106"/>
      <c r="JGT1" s="106"/>
      <c r="JGU1" s="106"/>
      <c r="JGV1" s="106"/>
      <c r="JGW1" s="106"/>
      <c r="JGX1" s="106"/>
      <c r="JGY1" s="106"/>
      <c r="JGZ1" s="106"/>
      <c r="JHA1" s="106"/>
      <c r="JHB1" s="106"/>
      <c r="JHC1" s="106"/>
      <c r="JHD1" s="106"/>
      <c r="JHE1" s="106"/>
      <c r="JHF1" s="106"/>
      <c r="JHG1" s="106"/>
      <c r="JHH1" s="106"/>
      <c r="JHI1" s="106"/>
      <c r="JHJ1" s="106"/>
      <c r="JHK1" s="106"/>
      <c r="JHL1" s="106"/>
      <c r="JHM1" s="106"/>
      <c r="JHN1" s="106"/>
      <c r="JHO1" s="106"/>
      <c r="JHP1" s="106"/>
      <c r="JHQ1" s="106"/>
      <c r="JHR1" s="106"/>
      <c r="JHS1" s="106"/>
      <c r="JHT1" s="106"/>
      <c r="JHU1" s="106"/>
      <c r="JHV1" s="106"/>
      <c r="JHW1" s="106"/>
      <c r="JHX1" s="106"/>
      <c r="JHY1" s="106"/>
      <c r="JHZ1" s="106"/>
      <c r="JIA1" s="106"/>
      <c r="JIB1" s="106"/>
      <c r="JIC1" s="106"/>
      <c r="JID1" s="106"/>
      <c r="JIE1" s="106"/>
      <c r="JIF1" s="106"/>
      <c r="JIG1" s="106"/>
      <c r="JIH1" s="106"/>
      <c r="JII1" s="106"/>
      <c r="JIJ1" s="106"/>
      <c r="JIK1" s="106"/>
      <c r="JIL1" s="106"/>
      <c r="JIM1" s="106"/>
      <c r="JIN1" s="106"/>
      <c r="JIO1" s="106"/>
      <c r="JIP1" s="106"/>
      <c r="JIQ1" s="106"/>
      <c r="JIR1" s="106"/>
      <c r="JIS1" s="106"/>
      <c r="JIT1" s="106"/>
      <c r="JIU1" s="106"/>
      <c r="JIV1" s="106"/>
      <c r="JIW1" s="106"/>
      <c r="JIX1" s="106"/>
      <c r="JIY1" s="106"/>
      <c r="JIZ1" s="106"/>
      <c r="JJA1" s="106"/>
      <c r="JJB1" s="106"/>
      <c r="JJC1" s="106"/>
      <c r="JJD1" s="106"/>
      <c r="JJE1" s="106"/>
      <c r="JJF1" s="106"/>
      <c r="JJG1" s="106"/>
      <c r="JJH1" s="106"/>
      <c r="JJI1" s="106"/>
      <c r="JJJ1" s="106"/>
      <c r="JJK1" s="106"/>
      <c r="JJL1" s="106"/>
      <c r="JJM1" s="106"/>
      <c r="JJN1" s="106"/>
      <c r="JJO1" s="106"/>
      <c r="JJP1" s="106"/>
      <c r="JJQ1" s="106"/>
      <c r="JJR1" s="106"/>
      <c r="JJS1" s="106"/>
      <c r="JJT1" s="106"/>
      <c r="JJU1" s="106"/>
      <c r="JJV1" s="106"/>
      <c r="JJW1" s="106"/>
      <c r="JJX1" s="106"/>
      <c r="JJY1" s="106"/>
      <c r="JJZ1" s="106"/>
      <c r="JKA1" s="106"/>
      <c r="JKB1" s="106"/>
      <c r="JKC1" s="106"/>
      <c r="JKD1" s="106"/>
      <c r="JKE1" s="106"/>
      <c r="JKF1" s="106"/>
      <c r="JKG1" s="106"/>
      <c r="JKH1" s="106"/>
      <c r="JKI1" s="106"/>
      <c r="JKJ1" s="106"/>
      <c r="JKK1" s="106"/>
      <c r="JKL1" s="106"/>
      <c r="JKM1" s="106"/>
      <c r="JKN1" s="106"/>
      <c r="JKO1" s="106"/>
      <c r="JKP1" s="106"/>
      <c r="JKQ1" s="106"/>
      <c r="JKR1" s="106"/>
      <c r="JKS1" s="106"/>
      <c r="JKT1" s="106"/>
      <c r="JKU1" s="106"/>
      <c r="JKV1" s="106"/>
      <c r="JKW1" s="106"/>
      <c r="JKX1" s="106"/>
      <c r="JKY1" s="106"/>
      <c r="JKZ1" s="106"/>
      <c r="JLA1" s="106"/>
      <c r="JLB1" s="106"/>
      <c r="JLC1" s="106"/>
      <c r="JLD1" s="106"/>
      <c r="JLE1" s="106"/>
      <c r="JLF1" s="106"/>
      <c r="JLG1" s="106"/>
      <c r="JLH1" s="106"/>
      <c r="JLI1" s="106"/>
      <c r="JLJ1" s="106"/>
      <c r="JLK1" s="106"/>
      <c r="JLL1" s="106"/>
      <c r="JLM1" s="106"/>
      <c r="JLN1" s="106"/>
      <c r="JLO1" s="106"/>
      <c r="JLP1" s="106"/>
      <c r="JLQ1" s="106"/>
      <c r="JLR1" s="106"/>
      <c r="JLS1" s="106"/>
      <c r="JLT1" s="106"/>
      <c r="JLU1" s="106"/>
      <c r="JLV1" s="106"/>
      <c r="JLW1" s="106"/>
      <c r="JLX1" s="106"/>
      <c r="JLY1" s="106"/>
      <c r="JLZ1" s="106"/>
      <c r="JMA1" s="106"/>
      <c r="JMB1" s="106"/>
      <c r="JMC1" s="106"/>
      <c r="JMD1" s="106"/>
      <c r="JME1" s="106"/>
      <c r="JMF1" s="106"/>
      <c r="JMG1" s="106"/>
      <c r="JMH1" s="106"/>
      <c r="JMI1" s="106"/>
      <c r="JMJ1" s="106"/>
      <c r="JMK1" s="106"/>
      <c r="JML1" s="106"/>
      <c r="JMM1" s="106"/>
      <c r="JMN1" s="106"/>
      <c r="JMO1" s="106"/>
      <c r="JMP1" s="106"/>
      <c r="JMQ1" s="106"/>
      <c r="JMR1" s="106"/>
      <c r="JMS1" s="106"/>
      <c r="JMT1" s="106"/>
      <c r="JMU1" s="106"/>
      <c r="JMV1" s="106"/>
      <c r="JMW1" s="106"/>
      <c r="JMX1" s="106"/>
      <c r="JMY1" s="106"/>
      <c r="JMZ1" s="106"/>
      <c r="JNA1" s="106"/>
      <c r="JNB1" s="106"/>
      <c r="JNC1" s="106"/>
      <c r="JND1" s="106"/>
      <c r="JNE1" s="106"/>
      <c r="JNF1" s="106"/>
      <c r="JNG1" s="106"/>
      <c r="JNH1" s="106"/>
      <c r="JNI1" s="106"/>
      <c r="JNJ1" s="106"/>
      <c r="JNK1" s="106"/>
      <c r="JNL1" s="106"/>
      <c r="JNM1" s="106"/>
      <c r="JNN1" s="106"/>
      <c r="JNO1" s="106"/>
      <c r="JNP1" s="106"/>
      <c r="JNQ1" s="106"/>
      <c r="JNR1" s="106"/>
      <c r="JNS1" s="106"/>
      <c r="JNT1" s="106"/>
      <c r="JNU1" s="106"/>
      <c r="JNV1" s="106"/>
      <c r="JNW1" s="106"/>
      <c r="JNX1" s="106"/>
      <c r="JNY1" s="106"/>
      <c r="JNZ1" s="106"/>
      <c r="JOA1" s="106"/>
      <c r="JOB1" s="106"/>
      <c r="JOC1" s="106"/>
      <c r="JOD1" s="106"/>
      <c r="JOE1" s="106"/>
      <c r="JOF1" s="106"/>
      <c r="JOG1" s="106"/>
      <c r="JOH1" s="106"/>
      <c r="JOI1" s="106"/>
      <c r="JOJ1" s="106"/>
      <c r="JOK1" s="106"/>
      <c r="JOL1" s="106"/>
      <c r="JOM1" s="106"/>
      <c r="JON1" s="106"/>
      <c r="JOO1" s="106"/>
      <c r="JOP1" s="106"/>
      <c r="JOQ1" s="106"/>
      <c r="JOR1" s="106"/>
      <c r="JOS1" s="106"/>
      <c r="JOT1" s="106"/>
      <c r="JOU1" s="106"/>
      <c r="JOV1" s="106"/>
      <c r="JOW1" s="106"/>
      <c r="JOX1" s="106"/>
      <c r="JOY1" s="106"/>
      <c r="JOZ1" s="106"/>
      <c r="JPA1" s="106"/>
      <c r="JPB1" s="106"/>
      <c r="JPC1" s="106"/>
      <c r="JPD1" s="106"/>
      <c r="JPE1" s="106"/>
      <c r="JPF1" s="106"/>
      <c r="JPG1" s="106"/>
      <c r="JPH1" s="106"/>
      <c r="JPI1" s="106"/>
      <c r="JPJ1" s="106"/>
      <c r="JPK1" s="106"/>
      <c r="JPL1" s="106"/>
      <c r="JPM1" s="106"/>
      <c r="JPN1" s="106"/>
      <c r="JPO1" s="106"/>
      <c r="JPP1" s="106"/>
      <c r="JPQ1" s="106"/>
      <c r="JPR1" s="106"/>
      <c r="JPS1" s="106"/>
      <c r="JPT1" s="106"/>
      <c r="JPU1" s="106"/>
      <c r="JPV1" s="106"/>
      <c r="JPW1" s="106"/>
      <c r="JPX1" s="106"/>
      <c r="JPY1" s="106"/>
      <c r="JPZ1" s="106"/>
      <c r="JQA1" s="106"/>
      <c r="JQB1" s="106"/>
      <c r="JQC1" s="106"/>
      <c r="JQD1" s="106"/>
      <c r="JQE1" s="106"/>
      <c r="JQF1" s="106"/>
      <c r="JQG1" s="106"/>
      <c r="JQH1" s="106"/>
      <c r="JQI1" s="106"/>
      <c r="JQJ1" s="106"/>
      <c r="JQK1" s="106"/>
      <c r="JQL1" s="106"/>
      <c r="JQM1" s="106"/>
      <c r="JQN1" s="106"/>
      <c r="JQO1" s="106"/>
      <c r="JQP1" s="106"/>
      <c r="JQQ1" s="106"/>
      <c r="JQR1" s="106"/>
      <c r="JQS1" s="106"/>
      <c r="JQT1" s="106"/>
      <c r="JQU1" s="106"/>
      <c r="JQV1" s="106"/>
      <c r="JQW1" s="106"/>
      <c r="JQX1" s="106"/>
      <c r="JQY1" s="106"/>
      <c r="JQZ1" s="106"/>
      <c r="JRA1" s="106"/>
      <c r="JRB1" s="106"/>
      <c r="JRC1" s="106"/>
      <c r="JRD1" s="106"/>
      <c r="JRE1" s="106"/>
      <c r="JRF1" s="106"/>
      <c r="JRG1" s="106"/>
      <c r="JRH1" s="106"/>
      <c r="JRI1" s="106"/>
      <c r="JRJ1" s="106"/>
      <c r="JRK1" s="106"/>
      <c r="JRL1" s="106"/>
      <c r="JRM1" s="106"/>
      <c r="JRN1" s="106"/>
      <c r="JRO1" s="106"/>
      <c r="JRP1" s="106"/>
      <c r="JRQ1" s="106"/>
      <c r="JRR1" s="106"/>
      <c r="JRS1" s="106"/>
      <c r="JRT1" s="106"/>
      <c r="JRU1" s="106"/>
      <c r="JRV1" s="106"/>
      <c r="JRW1" s="106"/>
      <c r="JRX1" s="106"/>
      <c r="JRY1" s="106"/>
      <c r="JRZ1" s="106"/>
      <c r="JSA1" s="106"/>
      <c r="JSB1" s="106"/>
      <c r="JSC1" s="106"/>
      <c r="JSD1" s="106"/>
      <c r="JSE1" s="106"/>
      <c r="JSF1" s="106"/>
      <c r="JSG1" s="106"/>
      <c r="JSH1" s="106"/>
      <c r="JSI1" s="106"/>
      <c r="JSJ1" s="106"/>
      <c r="JSK1" s="106"/>
      <c r="JSL1" s="106"/>
      <c r="JSM1" s="106"/>
      <c r="JSN1" s="106"/>
      <c r="JSO1" s="106"/>
      <c r="JSP1" s="106"/>
      <c r="JSQ1" s="106"/>
      <c r="JSR1" s="106"/>
      <c r="JSS1" s="106"/>
      <c r="JST1" s="106"/>
      <c r="JSU1" s="106"/>
      <c r="JSV1" s="106"/>
      <c r="JSW1" s="106"/>
      <c r="JSX1" s="106"/>
      <c r="JSY1" s="106"/>
      <c r="JSZ1" s="106"/>
      <c r="JTA1" s="106"/>
      <c r="JTB1" s="106"/>
      <c r="JTC1" s="106"/>
      <c r="JTD1" s="106"/>
      <c r="JTE1" s="106"/>
      <c r="JTF1" s="106"/>
      <c r="JTG1" s="106"/>
      <c r="JTH1" s="106"/>
      <c r="JTI1" s="106"/>
      <c r="JTJ1" s="106"/>
      <c r="JTK1" s="106"/>
      <c r="JTL1" s="106"/>
      <c r="JTM1" s="106"/>
      <c r="JTN1" s="106"/>
      <c r="JTO1" s="106"/>
      <c r="JTP1" s="106"/>
      <c r="JTQ1" s="106"/>
      <c r="JTR1" s="106"/>
      <c r="JTS1" s="106"/>
      <c r="JTT1" s="106"/>
      <c r="JTU1" s="106"/>
      <c r="JTV1" s="106"/>
      <c r="JTW1" s="106"/>
      <c r="JTX1" s="106"/>
      <c r="JTY1" s="106"/>
      <c r="JTZ1" s="106"/>
      <c r="JUA1" s="106"/>
      <c r="JUB1" s="106"/>
      <c r="JUC1" s="106"/>
      <c r="JUD1" s="106"/>
      <c r="JUE1" s="106"/>
      <c r="JUF1" s="106"/>
      <c r="JUG1" s="106"/>
      <c r="JUH1" s="106"/>
      <c r="JUI1" s="106"/>
      <c r="JUJ1" s="106"/>
      <c r="JUK1" s="106"/>
      <c r="JUL1" s="106"/>
      <c r="JUM1" s="106"/>
      <c r="JUN1" s="106"/>
      <c r="JUO1" s="106"/>
      <c r="JUP1" s="106"/>
      <c r="JUQ1" s="106"/>
      <c r="JUR1" s="106"/>
      <c r="JUS1" s="106"/>
      <c r="JUT1" s="106"/>
      <c r="JUU1" s="106"/>
      <c r="JUV1" s="106"/>
      <c r="JUW1" s="106"/>
      <c r="JUX1" s="106"/>
      <c r="JUY1" s="106"/>
      <c r="JUZ1" s="106"/>
      <c r="JVA1" s="106"/>
      <c r="JVB1" s="106"/>
      <c r="JVC1" s="106"/>
      <c r="JVD1" s="106"/>
      <c r="JVE1" s="106"/>
      <c r="JVF1" s="106"/>
      <c r="JVG1" s="106"/>
      <c r="JVH1" s="106"/>
      <c r="JVI1" s="106"/>
      <c r="JVJ1" s="106"/>
      <c r="JVK1" s="106"/>
      <c r="JVL1" s="106"/>
      <c r="JVM1" s="106"/>
      <c r="JVN1" s="106"/>
      <c r="JVO1" s="106"/>
      <c r="JVP1" s="106"/>
      <c r="JVQ1" s="106"/>
      <c r="JVR1" s="106"/>
      <c r="JVS1" s="106"/>
      <c r="JVT1" s="106"/>
      <c r="JVU1" s="106"/>
      <c r="JVV1" s="106"/>
      <c r="JVW1" s="106"/>
      <c r="JVX1" s="106"/>
      <c r="JVY1" s="106"/>
      <c r="JVZ1" s="106"/>
      <c r="JWA1" s="106"/>
      <c r="JWB1" s="106"/>
      <c r="JWC1" s="106"/>
      <c r="JWD1" s="106"/>
      <c r="JWE1" s="106"/>
      <c r="JWF1" s="106"/>
      <c r="JWG1" s="106"/>
      <c r="JWH1" s="106"/>
      <c r="JWI1" s="106"/>
      <c r="JWJ1" s="106"/>
      <c r="JWK1" s="106"/>
      <c r="JWL1" s="106"/>
      <c r="JWM1" s="106"/>
      <c r="JWN1" s="106"/>
      <c r="JWO1" s="106"/>
      <c r="JWP1" s="106"/>
      <c r="JWQ1" s="106"/>
      <c r="JWR1" s="106"/>
      <c r="JWS1" s="106"/>
      <c r="JWT1" s="106"/>
      <c r="JWU1" s="106"/>
      <c r="JWV1" s="106"/>
      <c r="JWW1" s="106"/>
      <c r="JWX1" s="106"/>
      <c r="JWY1" s="106"/>
      <c r="JWZ1" s="106"/>
      <c r="JXA1" s="106"/>
      <c r="JXB1" s="106"/>
      <c r="JXC1" s="106"/>
      <c r="JXD1" s="106"/>
      <c r="JXE1" s="106"/>
      <c r="JXF1" s="106"/>
      <c r="JXG1" s="106"/>
      <c r="JXH1" s="106"/>
      <c r="JXI1" s="106"/>
      <c r="JXJ1" s="106"/>
      <c r="JXK1" s="106"/>
      <c r="JXL1" s="106"/>
      <c r="JXM1" s="106"/>
      <c r="JXN1" s="106"/>
      <c r="JXO1" s="106"/>
      <c r="JXP1" s="106"/>
      <c r="JXQ1" s="106"/>
      <c r="JXR1" s="106"/>
      <c r="JXS1" s="106"/>
      <c r="JXT1" s="106"/>
      <c r="JXU1" s="106"/>
      <c r="JXV1" s="106"/>
      <c r="JXW1" s="106"/>
      <c r="JXX1" s="106"/>
      <c r="JXY1" s="106"/>
      <c r="JXZ1" s="106"/>
      <c r="JYA1" s="106"/>
      <c r="JYB1" s="106"/>
      <c r="JYC1" s="106"/>
      <c r="JYD1" s="106"/>
      <c r="JYE1" s="106"/>
      <c r="JYF1" s="106"/>
      <c r="JYG1" s="106"/>
      <c r="JYH1" s="106"/>
      <c r="JYI1" s="106"/>
      <c r="JYJ1" s="106"/>
      <c r="JYK1" s="106"/>
      <c r="JYL1" s="106"/>
      <c r="JYM1" s="106"/>
      <c r="JYN1" s="106"/>
      <c r="JYO1" s="106"/>
      <c r="JYP1" s="106"/>
      <c r="JYQ1" s="106"/>
      <c r="JYR1" s="106"/>
      <c r="JYS1" s="106"/>
      <c r="JYT1" s="106"/>
      <c r="JYU1" s="106"/>
      <c r="JYV1" s="106"/>
      <c r="JYW1" s="106"/>
      <c r="JYX1" s="106"/>
      <c r="JYY1" s="106"/>
      <c r="JYZ1" s="106"/>
      <c r="JZA1" s="106"/>
      <c r="JZB1" s="106"/>
      <c r="JZC1" s="106"/>
      <c r="JZD1" s="106"/>
      <c r="JZE1" s="106"/>
      <c r="JZF1" s="106"/>
      <c r="JZG1" s="106"/>
      <c r="JZH1" s="106"/>
      <c r="JZI1" s="106"/>
      <c r="JZJ1" s="106"/>
      <c r="JZK1" s="106"/>
      <c r="JZL1" s="106"/>
      <c r="JZM1" s="106"/>
      <c r="JZN1" s="106"/>
      <c r="JZO1" s="106"/>
      <c r="JZP1" s="106"/>
      <c r="JZQ1" s="106"/>
      <c r="JZR1" s="106"/>
      <c r="JZS1" s="106"/>
      <c r="JZT1" s="106"/>
      <c r="JZU1" s="106"/>
      <c r="JZV1" s="106"/>
      <c r="JZW1" s="106"/>
      <c r="JZX1" s="106"/>
      <c r="JZY1" s="106"/>
      <c r="JZZ1" s="106"/>
      <c r="KAA1" s="106"/>
      <c r="KAB1" s="106"/>
      <c r="KAC1" s="106"/>
      <c r="KAD1" s="106"/>
      <c r="KAE1" s="106"/>
      <c r="KAF1" s="106"/>
      <c r="KAG1" s="106"/>
      <c r="KAH1" s="106"/>
      <c r="KAI1" s="106"/>
      <c r="KAJ1" s="106"/>
      <c r="KAK1" s="106"/>
      <c r="KAL1" s="106"/>
      <c r="KAM1" s="106"/>
      <c r="KAN1" s="106"/>
      <c r="KAO1" s="106"/>
      <c r="KAP1" s="106"/>
      <c r="KAQ1" s="106"/>
      <c r="KAR1" s="106"/>
      <c r="KAS1" s="106"/>
      <c r="KAT1" s="106"/>
      <c r="KAU1" s="106"/>
      <c r="KAV1" s="106"/>
      <c r="KAW1" s="106"/>
      <c r="KAX1" s="106"/>
      <c r="KAY1" s="106"/>
      <c r="KAZ1" s="106"/>
      <c r="KBA1" s="106"/>
      <c r="KBB1" s="106"/>
      <c r="KBC1" s="106"/>
      <c r="KBD1" s="106"/>
      <c r="KBE1" s="106"/>
      <c r="KBF1" s="106"/>
      <c r="KBG1" s="106"/>
      <c r="KBH1" s="106"/>
      <c r="KBI1" s="106"/>
      <c r="KBJ1" s="106"/>
      <c r="KBK1" s="106"/>
      <c r="KBL1" s="106"/>
      <c r="KBM1" s="106"/>
      <c r="KBN1" s="106"/>
      <c r="KBO1" s="106"/>
      <c r="KBP1" s="106"/>
      <c r="KBQ1" s="106"/>
      <c r="KBR1" s="106"/>
      <c r="KBS1" s="106"/>
      <c r="KBT1" s="106"/>
      <c r="KBU1" s="106"/>
      <c r="KBV1" s="106"/>
      <c r="KBW1" s="106"/>
      <c r="KBX1" s="106"/>
      <c r="KBY1" s="106"/>
      <c r="KBZ1" s="106"/>
      <c r="KCA1" s="106"/>
      <c r="KCB1" s="106"/>
      <c r="KCC1" s="106"/>
      <c r="KCD1" s="106"/>
      <c r="KCE1" s="106"/>
      <c r="KCF1" s="106"/>
      <c r="KCG1" s="106"/>
      <c r="KCH1" s="106"/>
      <c r="KCI1" s="106"/>
      <c r="KCJ1" s="106"/>
      <c r="KCK1" s="106"/>
      <c r="KCL1" s="106"/>
      <c r="KCM1" s="106"/>
      <c r="KCN1" s="106"/>
      <c r="KCO1" s="106"/>
      <c r="KCP1" s="106"/>
      <c r="KCQ1" s="106"/>
      <c r="KCR1" s="106"/>
      <c r="KCS1" s="106"/>
      <c r="KCT1" s="106"/>
      <c r="KCU1" s="106"/>
      <c r="KCV1" s="106"/>
      <c r="KCW1" s="106"/>
      <c r="KCX1" s="106"/>
      <c r="KCY1" s="106"/>
      <c r="KCZ1" s="106"/>
      <c r="KDA1" s="106"/>
      <c r="KDB1" s="106"/>
      <c r="KDC1" s="106"/>
      <c r="KDD1" s="106"/>
      <c r="KDE1" s="106"/>
      <c r="KDF1" s="106"/>
      <c r="KDG1" s="106"/>
      <c r="KDH1" s="106"/>
      <c r="KDI1" s="106"/>
      <c r="KDJ1" s="106"/>
      <c r="KDK1" s="106"/>
      <c r="KDL1" s="106"/>
      <c r="KDM1" s="106"/>
      <c r="KDN1" s="106"/>
      <c r="KDO1" s="106"/>
      <c r="KDP1" s="106"/>
      <c r="KDQ1" s="106"/>
      <c r="KDR1" s="106"/>
      <c r="KDS1" s="106"/>
      <c r="KDT1" s="106"/>
      <c r="KDU1" s="106"/>
      <c r="KDV1" s="106"/>
      <c r="KDW1" s="106"/>
      <c r="KDX1" s="106"/>
      <c r="KDY1" s="106"/>
      <c r="KDZ1" s="106"/>
      <c r="KEA1" s="106"/>
      <c r="KEB1" s="106"/>
      <c r="KEC1" s="106"/>
      <c r="KED1" s="106"/>
      <c r="KEE1" s="106"/>
      <c r="KEF1" s="106"/>
      <c r="KEG1" s="106"/>
      <c r="KEH1" s="106"/>
      <c r="KEI1" s="106"/>
      <c r="KEJ1" s="106"/>
      <c r="KEK1" s="106"/>
      <c r="KEL1" s="106"/>
      <c r="KEM1" s="106"/>
      <c r="KEN1" s="106"/>
      <c r="KEO1" s="106"/>
      <c r="KEP1" s="106"/>
      <c r="KEQ1" s="106"/>
      <c r="KER1" s="106"/>
      <c r="KES1" s="106"/>
      <c r="KET1" s="106"/>
      <c r="KEU1" s="106"/>
      <c r="KEV1" s="106"/>
      <c r="KEW1" s="106"/>
      <c r="KEX1" s="106"/>
      <c r="KEY1" s="106"/>
      <c r="KEZ1" s="106"/>
      <c r="KFA1" s="106"/>
      <c r="KFB1" s="106"/>
      <c r="KFC1" s="106"/>
      <c r="KFD1" s="106"/>
      <c r="KFE1" s="106"/>
      <c r="KFF1" s="106"/>
      <c r="KFG1" s="106"/>
      <c r="KFH1" s="106"/>
      <c r="KFI1" s="106"/>
      <c r="KFJ1" s="106"/>
      <c r="KFK1" s="106"/>
      <c r="KFL1" s="106"/>
      <c r="KFM1" s="106"/>
      <c r="KFN1" s="106"/>
      <c r="KFO1" s="106"/>
      <c r="KFP1" s="106"/>
      <c r="KFQ1" s="106"/>
      <c r="KFR1" s="106"/>
      <c r="KFS1" s="106"/>
      <c r="KFT1" s="106"/>
      <c r="KFU1" s="106"/>
      <c r="KFV1" s="106"/>
      <c r="KFW1" s="106"/>
      <c r="KFX1" s="106"/>
      <c r="KFY1" s="106"/>
      <c r="KFZ1" s="106"/>
      <c r="KGA1" s="106"/>
      <c r="KGB1" s="106"/>
      <c r="KGC1" s="106"/>
      <c r="KGD1" s="106"/>
      <c r="KGE1" s="106"/>
      <c r="KGF1" s="106"/>
      <c r="KGG1" s="106"/>
      <c r="KGH1" s="106"/>
      <c r="KGI1" s="106"/>
      <c r="KGJ1" s="106"/>
      <c r="KGK1" s="106"/>
      <c r="KGL1" s="106"/>
      <c r="KGM1" s="106"/>
      <c r="KGN1" s="106"/>
      <c r="KGO1" s="106"/>
      <c r="KGP1" s="106"/>
      <c r="KGQ1" s="106"/>
      <c r="KGR1" s="106"/>
      <c r="KGS1" s="106"/>
      <c r="KGT1" s="106"/>
      <c r="KGU1" s="106"/>
      <c r="KGV1" s="106"/>
      <c r="KGW1" s="106"/>
      <c r="KGX1" s="106"/>
      <c r="KGY1" s="106"/>
      <c r="KGZ1" s="106"/>
      <c r="KHA1" s="106"/>
      <c r="KHB1" s="106"/>
      <c r="KHC1" s="106"/>
      <c r="KHD1" s="106"/>
      <c r="KHE1" s="106"/>
      <c r="KHF1" s="106"/>
      <c r="KHG1" s="106"/>
      <c r="KHH1" s="106"/>
      <c r="KHI1" s="106"/>
      <c r="KHJ1" s="106"/>
      <c r="KHK1" s="106"/>
      <c r="KHL1" s="106"/>
      <c r="KHM1" s="106"/>
      <c r="KHN1" s="106"/>
      <c r="KHO1" s="106"/>
      <c r="KHP1" s="106"/>
      <c r="KHQ1" s="106"/>
      <c r="KHR1" s="106"/>
      <c r="KHS1" s="106"/>
      <c r="KHT1" s="106"/>
      <c r="KHU1" s="106"/>
      <c r="KHV1" s="106"/>
      <c r="KHW1" s="106"/>
      <c r="KHX1" s="106"/>
      <c r="KHY1" s="106"/>
      <c r="KHZ1" s="106"/>
      <c r="KIA1" s="106"/>
      <c r="KIB1" s="106"/>
      <c r="KIC1" s="106"/>
      <c r="KID1" s="106"/>
      <c r="KIE1" s="106"/>
      <c r="KIF1" s="106"/>
      <c r="KIG1" s="106"/>
      <c r="KIH1" s="106"/>
      <c r="KII1" s="106"/>
      <c r="KIJ1" s="106"/>
      <c r="KIK1" s="106"/>
      <c r="KIL1" s="106"/>
      <c r="KIM1" s="106"/>
      <c r="KIN1" s="106"/>
      <c r="KIO1" s="106"/>
      <c r="KIP1" s="106"/>
      <c r="KIQ1" s="106"/>
      <c r="KIR1" s="106"/>
      <c r="KIS1" s="106"/>
      <c r="KIT1" s="106"/>
      <c r="KIU1" s="106"/>
      <c r="KIV1" s="106"/>
      <c r="KIW1" s="106"/>
      <c r="KIX1" s="106"/>
      <c r="KIY1" s="106"/>
      <c r="KIZ1" s="106"/>
      <c r="KJA1" s="106"/>
      <c r="KJB1" s="106"/>
      <c r="KJC1" s="106"/>
      <c r="KJD1" s="106"/>
      <c r="KJE1" s="106"/>
      <c r="KJF1" s="106"/>
      <c r="KJG1" s="106"/>
      <c r="KJH1" s="106"/>
      <c r="KJI1" s="106"/>
      <c r="KJJ1" s="106"/>
      <c r="KJK1" s="106"/>
      <c r="KJL1" s="106"/>
      <c r="KJM1" s="106"/>
      <c r="KJN1" s="106"/>
      <c r="KJO1" s="106"/>
      <c r="KJP1" s="106"/>
      <c r="KJQ1" s="106"/>
      <c r="KJR1" s="106"/>
      <c r="KJS1" s="106"/>
      <c r="KJT1" s="106"/>
      <c r="KJU1" s="106"/>
      <c r="KJV1" s="106"/>
      <c r="KJW1" s="106"/>
      <c r="KJX1" s="106"/>
      <c r="KJY1" s="106"/>
      <c r="KJZ1" s="106"/>
      <c r="KKA1" s="106"/>
      <c r="KKB1" s="106"/>
      <c r="KKC1" s="106"/>
      <c r="KKD1" s="106"/>
      <c r="KKE1" s="106"/>
      <c r="KKF1" s="106"/>
      <c r="KKG1" s="106"/>
      <c r="KKH1" s="106"/>
      <c r="KKI1" s="106"/>
      <c r="KKJ1" s="106"/>
      <c r="KKK1" s="106"/>
      <c r="KKL1" s="106"/>
      <c r="KKM1" s="106"/>
      <c r="KKN1" s="106"/>
      <c r="KKO1" s="106"/>
      <c r="KKP1" s="106"/>
      <c r="KKQ1" s="106"/>
      <c r="KKR1" s="106"/>
      <c r="KKS1" s="106"/>
      <c r="KKT1" s="106"/>
      <c r="KKU1" s="106"/>
      <c r="KKV1" s="106"/>
      <c r="KKW1" s="106"/>
      <c r="KKX1" s="106"/>
      <c r="KKY1" s="106"/>
      <c r="KKZ1" s="106"/>
      <c r="KLA1" s="106"/>
      <c r="KLB1" s="106"/>
      <c r="KLC1" s="106"/>
      <c r="KLD1" s="106"/>
      <c r="KLE1" s="106"/>
      <c r="KLF1" s="106"/>
      <c r="KLG1" s="106"/>
      <c r="KLH1" s="106"/>
      <c r="KLI1" s="106"/>
      <c r="KLJ1" s="106"/>
      <c r="KLK1" s="106"/>
      <c r="KLL1" s="106"/>
      <c r="KLM1" s="106"/>
      <c r="KLN1" s="106"/>
      <c r="KLO1" s="106"/>
      <c r="KLP1" s="106"/>
      <c r="KLQ1" s="106"/>
      <c r="KLR1" s="106"/>
      <c r="KLS1" s="106"/>
      <c r="KLT1" s="106"/>
      <c r="KLU1" s="106"/>
      <c r="KLV1" s="106"/>
      <c r="KLW1" s="106"/>
      <c r="KLX1" s="106"/>
      <c r="KLY1" s="106"/>
      <c r="KLZ1" s="106"/>
      <c r="KMA1" s="106"/>
      <c r="KMB1" s="106"/>
      <c r="KMC1" s="106"/>
      <c r="KMD1" s="106"/>
      <c r="KME1" s="106"/>
      <c r="KMF1" s="106"/>
      <c r="KMG1" s="106"/>
      <c r="KMH1" s="106"/>
      <c r="KMI1" s="106"/>
      <c r="KMJ1" s="106"/>
      <c r="KMK1" s="106"/>
      <c r="KML1" s="106"/>
      <c r="KMM1" s="106"/>
      <c r="KMN1" s="106"/>
      <c r="KMO1" s="106"/>
      <c r="KMP1" s="106"/>
      <c r="KMQ1" s="106"/>
      <c r="KMR1" s="106"/>
      <c r="KMS1" s="106"/>
      <c r="KMT1" s="106"/>
      <c r="KMU1" s="106"/>
      <c r="KMV1" s="106"/>
      <c r="KMW1" s="106"/>
      <c r="KMX1" s="106"/>
      <c r="KMY1" s="106"/>
      <c r="KMZ1" s="106"/>
      <c r="KNA1" s="106"/>
      <c r="KNB1" s="106"/>
      <c r="KNC1" s="106"/>
      <c r="KND1" s="106"/>
      <c r="KNE1" s="106"/>
      <c r="KNF1" s="106"/>
      <c r="KNG1" s="106"/>
      <c r="KNH1" s="106"/>
      <c r="KNI1" s="106"/>
      <c r="KNJ1" s="106"/>
      <c r="KNK1" s="106"/>
      <c r="KNL1" s="106"/>
      <c r="KNM1" s="106"/>
      <c r="KNN1" s="106"/>
      <c r="KNO1" s="106"/>
      <c r="KNP1" s="106"/>
      <c r="KNQ1" s="106"/>
      <c r="KNR1" s="106"/>
      <c r="KNS1" s="106"/>
      <c r="KNT1" s="106"/>
      <c r="KNU1" s="106"/>
      <c r="KNV1" s="106"/>
      <c r="KNW1" s="106"/>
      <c r="KNX1" s="106"/>
      <c r="KNY1" s="106"/>
      <c r="KNZ1" s="106"/>
      <c r="KOA1" s="106"/>
      <c r="KOB1" s="106"/>
      <c r="KOC1" s="106"/>
      <c r="KOD1" s="106"/>
      <c r="KOE1" s="106"/>
      <c r="KOF1" s="106"/>
      <c r="KOG1" s="106"/>
      <c r="KOH1" s="106"/>
      <c r="KOI1" s="106"/>
      <c r="KOJ1" s="106"/>
      <c r="KOK1" s="106"/>
      <c r="KOL1" s="106"/>
      <c r="KOM1" s="106"/>
      <c r="KON1" s="106"/>
      <c r="KOO1" s="106"/>
      <c r="KOP1" s="106"/>
      <c r="KOQ1" s="106"/>
      <c r="KOR1" s="106"/>
      <c r="KOS1" s="106"/>
      <c r="KOT1" s="106"/>
      <c r="KOU1" s="106"/>
      <c r="KOV1" s="106"/>
      <c r="KOW1" s="106"/>
      <c r="KOX1" s="106"/>
      <c r="KOY1" s="106"/>
      <c r="KOZ1" s="106"/>
      <c r="KPA1" s="106"/>
      <c r="KPB1" s="106"/>
      <c r="KPC1" s="106"/>
      <c r="KPD1" s="106"/>
      <c r="KPE1" s="106"/>
      <c r="KPF1" s="106"/>
      <c r="KPG1" s="106"/>
      <c r="KPH1" s="106"/>
      <c r="KPI1" s="106"/>
      <c r="KPJ1" s="106"/>
      <c r="KPK1" s="106"/>
      <c r="KPL1" s="106"/>
      <c r="KPM1" s="106"/>
      <c r="KPN1" s="106"/>
      <c r="KPO1" s="106"/>
      <c r="KPP1" s="106"/>
      <c r="KPQ1" s="106"/>
      <c r="KPR1" s="106"/>
      <c r="KPS1" s="106"/>
      <c r="KPT1" s="106"/>
      <c r="KPU1" s="106"/>
      <c r="KPV1" s="106"/>
      <c r="KPW1" s="106"/>
      <c r="KPX1" s="106"/>
      <c r="KPY1" s="106"/>
      <c r="KPZ1" s="106"/>
      <c r="KQA1" s="106"/>
      <c r="KQB1" s="106"/>
      <c r="KQC1" s="106"/>
      <c r="KQD1" s="106"/>
      <c r="KQE1" s="106"/>
      <c r="KQF1" s="106"/>
      <c r="KQG1" s="106"/>
      <c r="KQH1" s="106"/>
      <c r="KQI1" s="106"/>
      <c r="KQJ1" s="106"/>
      <c r="KQK1" s="106"/>
      <c r="KQL1" s="106"/>
      <c r="KQM1" s="106"/>
      <c r="KQN1" s="106"/>
      <c r="KQO1" s="106"/>
      <c r="KQP1" s="106"/>
      <c r="KQQ1" s="106"/>
      <c r="KQR1" s="106"/>
      <c r="KQS1" s="106"/>
      <c r="KQT1" s="106"/>
      <c r="KQU1" s="106"/>
      <c r="KQV1" s="106"/>
      <c r="KQW1" s="106"/>
      <c r="KQX1" s="106"/>
      <c r="KQY1" s="106"/>
      <c r="KQZ1" s="106"/>
      <c r="KRA1" s="106"/>
      <c r="KRB1" s="106"/>
      <c r="KRC1" s="106"/>
      <c r="KRD1" s="106"/>
      <c r="KRE1" s="106"/>
      <c r="KRF1" s="106"/>
      <c r="KRG1" s="106"/>
      <c r="KRH1" s="106"/>
      <c r="KRI1" s="106"/>
      <c r="KRJ1" s="106"/>
      <c r="KRK1" s="106"/>
      <c r="KRL1" s="106"/>
      <c r="KRM1" s="106"/>
      <c r="KRN1" s="106"/>
      <c r="KRO1" s="106"/>
      <c r="KRP1" s="106"/>
      <c r="KRQ1" s="106"/>
      <c r="KRR1" s="106"/>
      <c r="KRS1" s="106"/>
      <c r="KRT1" s="106"/>
      <c r="KRU1" s="106"/>
      <c r="KRV1" s="106"/>
      <c r="KRW1" s="106"/>
      <c r="KRX1" s="106"/>
      <c r="KRY1" s="106"/>
      <c r="KRZ1" s="106"/>
      <c r="KSA1" s="106"/>
      <c r="KSB1" s="106"/>
      <c r="KSC1" s="106"/>
      <c r="KSD1" s="106"/>
      <c r="KSE1" s="106"/>
      <c r="KSF1" s="106"/>
      <c r="KSG1" s="106"/>
      <c r="KSH1" s="106"/>
      <c r="KSI1" s="106"/>
      <c r="KSJ1" s="106"/>
      <c r="KSK1" s="106"/>
      <c r="KSL1" s="106"/>
      <c r="KSM1" s="106"/>
      <c r="KSN1" s="106"/>
      <c r="KSO1" s="106"/>
      <c r="KSP1" s="106"/>
      <c r="KSQ1" s="106"/>
      <c r="KSR1" s="106"/>
      <c r="KSS1" s="106"/>
      <c r="KST1" s="106"/>
      <c r="KSU1" s="106"/>
      <c r="KSV1" s="106"/>
      <c r="KSW1" s="106"/>
      <c r="KSX1" s="106"/>
      <c r="KSY1" s="106"/>
      <c r="KSZ1" s="106"/>
      <c r="KTA1" s="106"/>
      <c r="KTB1" s="106"/>
      <c r="KTC1" s="106"/>
      <c r="KTD1" s="106"/>
      <c r="KTE1" s="106"/>
      <c r="KTF1" s="106"/>
      <c r="KTG1" s="106"/>
      <c r="KTH1" s="106"/>
      <c r="KTI1" s="106"/>
      <c r="KTJ1" s="106"/>
      <c r="KTK1" s="106"/>
      <c r="KTL1" s="106"/>
      <c r="KTM1" s="106"/>
      <c r="KTN1" s="106"/>
      <c r="KTO1" s="106"/>
      <c r="KTP1" s="106"/>
      <c r="KTQ1" s="106"/>
      <c r="KTR1" s="106"/>
      <c r="KTS1" s="106"/>
      <c r="KTT1" s="106"/>
      <c r="KTU1" s="106"/>
      <c r="KTV1" s="106"/>
      <c r="KTW1" s="106"/>
      <c r="KTX1" s="106"/>
      <c r="KTY1" s="106"/>
      <c r="KTZ1" s="106"/>
      <c r="KUA1" s="106"/>
      <c r="KUB1" s="106"/>
      <c r="KUC1" s="106"/>
      <c r="KUD1" s="106"/>
      <c r="KUE1" s="106"/>
      <c r="KUF1" s="106"/>
      <c r="KUG1" s="106"/>
      <c r="KUH1" s="106"/>
      <c r="KUI1" s="106"/>
      <c r="KUJ1" s="106"/>
      <c r="KUK1" s="106"/>
      <c r="KUL1" s="106"/>
      <c r="KUM1" s="106"/>
      <c r="KUN1" s="106"/>
      <c r="KUO1" s="106"/>
      <c r="KUP1" s="106"/>
      <c r="KUQ1" s="106"/>
      <c r="KUR1" s="106"/>
      <c r="KUS1" s="106"/>
      <c r="KUT1" s="106"/>
      <c r="KUU1" s="106"/>
      <c r="KUV1" s="106"/>
      <c r="KUW1" s="106"/>
      <c r="KUX1" s="106"/>
      <c r="KUY1" s="106"/>
      <c r="KUZ1" s="106"/>
      <c r="KVA1" s="106"/>
      <c r="KVB1" s="106"/>
      <c r="KVC1" s="106"/>
      <c r="KVD1" s="106"/>
      <c r="KVE1" s="106"/>
      <c r="KVF1" s="106"/>
      <c r="KVG1" s="106"/>
      <c r="KVH1" s="106"/>
      <c r="KVI1" s="106"/>
      <c r="KVJ1" s="106"/>
      <c r="KVK1" s="106"/>
      <c r="KVL1" s="106"/>
      <c r="KVM1" s="106"/>
      <c r="KVN1" s="106"/>
      <c r="KVO1" s="106"/>
      <c r="KVP1" s="106"/>
      <c r="KVQ1" s="106"/>
      <c r="KVR1" s="106"/>
      <c r="KVS1" s="106"/>
      <c r="KVT1" s="106"/>
      <c r="KVU1" s="106"/>
      <c r="KVV1" s="106"/>
      <c r="KVW1" s="106"/>
      <c r="KVX1" s="106"/>
      <c r="KVY1" s="106"/>
      <c r="KVZ1" s="106"/>
      <c r="KWA1" s="106"/>
      <c r="KWB1" s="106"/>
      <c r="KWC1" s="106"/>
      <c r="KWD1" s="106"/>
      <c r="KWE1" s="106"/>
      <c r="KWF1" s="106"/>
      <c r="KWG1" s="106"/>
      <c r="KWH1" s="106"/>
      <c r="KWI1" s="106"/>
      <c r="KWJ1" s="106"/>
      <c r="KWK1" s="106"/>
      <c r="KWL1" s="106"/>
      <c r="KWM1" s="106"/>
      <c r="KWN1" s="106"/>
      <c r="KWO1" s="106"/>
      <c r="KWP1" s="106"/>
      <c r="KWQ1" s="106"/>
      <c r="KWR1" s="106"/>
      <c r="KWS1" s="106"/>
      <c r="KWT1" s="106"/>
      <c r="KWU1" s="106"/>
      <c r="KWV1" s="106"/>
      <c r="KWW1" s="106"/>
      <c r="KWX1" s="106"/>
      <c r="KWY1" s="106"/>
      <c r="KWZ1" s="106"/>
      <c r="KXA1" s="106"/>
      <c r="KXB1" s="106"/>
      <c r="KXC1" s="106"/>
      <c r="KXD1" s="106"/>
      <c r="KXE1" s="106"/>
      <c r="KXF1" s="106"/>
      <c r="KXG1" s="106"/>
      <c r="KXH1" s="106"/>
      <c r="KXI1" s="106"/>
      <c r="KXJ1" s="106"/>
      <c r="KXK1" s="106"/>
      <c r="KXL1" s="106"/>
      <c r="KXM1" s="106"/>
      <c r="KXN1" s="106"/>
      <c r="KXO1" s="106"/>
      <c r="KXP1" s="106"/>
      <c r="KXQ1" s="106"/>
      <c r="KXR1" s="106"/>
      <c r="KXS1" s="106"/>
      <c r="KXT1" s="106"/>
      <c r="KXU1" s="106"/>
      <c r="KXV1" s="106"/>
      <c r="KXW1" s="106"/>
      <c r="KXX1" s="106"/>
      <c r="KXY1" s="106"/>
      <c r="KXZ1" s="106"/>
      <c r="KYA1" s="106"/>
      <c r="KYB1" s="106"/>
      <c r="KYC1" s="106"/>
      <c r="KYD1" s="106"/>
      <c r="KYE1" s="106"/>
      <c r="KYF1" s="106"/>
      <c r="KYG1" s="106"/>
      <c r="KYH1" s="106"/>
      <c r="KYI1" s="106"/>
      <c r="KYJ1" s="106"/>
      <c r="KYK1" s="106"/>
      <c r="KYL1" s="106"/>
      <c r="KYM1" s="106"/>
      <c r="KYN1" s="106"/>
      <c r="KYO1" s="106"/>
      <c r="KYP1" s="106"/>
      <c r="KYQ1" s="106"/>
      <c r="KYR1" s="106"/>
      <c r="KYS1" s="106"/>
      <c r="KYT1" s="106"/>
      <c r="KYU1" s="106"/>
      <c r="KYV1" s="106"/>
      <c r="KYW1" s="106"/>
      <c r="KYX1" s="106"/>
      <c r="KYY1" s="106"/>
      <c r="KYZ1" s="106"/>
      <c r="KZA1" s="106"/>
      <c r="KZB1" s="106"/>
      <c r="KZC1" s="106"/>
      <c r="KZD1" s="106"/>
      <c r="KZE1" s="106"/>
      <c r="KZF1" s="106"/>
      <c r="KZG1" s="106"/>
      <c r="KZH1" s="106"/>
      <c r="KZI1" s="106"/>
      <c r="KZJ1" s="106"/>
      <c r="KZK1" s="106"/>
      <c r="KZL1" s="106"/>
      <c r="KZM1" s="106"/>
      <c r="KZN1" s="106"/>
      <c r="KZO1" s="106"/>
      <c r="KZP1" s="106"/>
      <c r="KZQ1" s="106"/>
      <c r="KZR1" s="106"/>
      <c r="KZS1" s="106"/>
      <c r="KZT1" s="106"/>
      <c r="KZU1" s="106"/>
      <c r="KZV1" s="106"/>
      <c r="KZW1" s="106"/>
      <c r="KZX1" s="106"/>
      <c r="KZY1" s="106"/>
      <c r="KZZ1" s="106"/>
      <c r="LAA1" s="106"/>
      <c r="LAB1" s="106"/>
      <c r="LAC1" s="106"/>
      <c r="LAD1" s="106"/>
      <c r="LAE1" s="106"/>
      <c r="LAF1" s="106"/>
      <c r="LAG1" s="106"/>
      <c r="LAH1" s="106"/>
      <c r="LAI1" s="106"/>
      <c r="LAJ1" s="106"/>
      <c r="LAK1" s="106"/>
      <c r="LAL1" s="106"/>
      <c r="LAM1" s="106"/>
      <c r="LAN1" s="106"/>
      <c r="LAO1" s="106"/>
      <c r="LAP1" s="106"/>
      <c r="LAQ1" s="106"/>
      <c r="LAR1" s="106"/>
      <c r="LAS1" s="106"/>
      <c r="LAT1" s="106"/>
      <c r="LAU1" s="106"/>
      <c r="LAV1" s="106"/>
      <c r="LAW1" s="106"/>
      <c r="LAX1" s="106"/>
      <c r="LAY1" s="106"/>
      <c r="LAZ1" s="106"/>
      <c r="LBA1" s="106"/>
      <c r="LBB1" s="106"/>
      <c r="LBC1" s="106"/>
      <c r="LBD1" s="106"/>
      <c r="LBE1" s="106"/>
      <c r="LBF1" s="106"/>
      <c r="LBG1" s="106"/>
      <c r="LBH1" s="106"/>
      <c r="LBI1" s="106"/>
      <c r="LBJ1" s="106"/>
      <c r="LBK1" s="106"/>
      <c r="LBL1" s="106"/>
      <c r="LBM1" s="106"/>
      <c r="LBN1" s="106"/>
      <c r="LBO1" s="106"/>
      <c r="LBP1" s="106"/>
      <c r="LBQ1" s="106"/>
      <c r="LBR1" s="106"/>
      <c r="LBS1" s="106"/>
      <c r="LBT1" s="106"/>
      <c r="LBU1" s="106"/>
      <c r="LBV1" s="106"/>
      <c r="LBW1" s="106"/>
      <c r="LBX1" s="106"/>
      <c r="LBY1" s="106"/>
      <c r="LBZ1" s="106"/>
      <c r="LCA1" s="106"/>
      <c r="LCB1" s="106"/>
      <c r="LCC1" s="106"/>
      <c r="LCD1" s="106"/>
      <c r="LCE1" s="106"/>
      <c r="LCF1" s="106"/>
      <c r="LCG1" s="106"/>
      <c r="LCH1" s="106"/>
      <c r="LCI1" s="106"/>
      <c r="LCJ1" s="106"/>
      <c r="LCK1" s="106"/>
      <c r="LCL1" s="106"/>
      <c r="LCM1" s="106"/>
      <c r="LCN1" s="106"/>
      <c r="LCO1" s="106"/>
      <c r="LCP1" s="106"/>
      <c r="LCQ1" s="106"/>
      <c r="LCR1" s="106"/>
      <c r="LCS1" s="106"/>
      <c r="LCT1" s="106"/>
      <c r="LCU1" s="106"/>
      <c r="LCV1" s="106"/>
      <c r="LCW1" s="106"/>
      <c r="LCX1" s="106"/>
      <c r="LCY1" s="106"/>
      <c r="LCZ1" s="106"/>
      <c r="LDA1" s="106"/>
      <c r="LDB1" s="106"/>
      <c r="LDC1" s="106"/>
      <c r="LDD1" s="106"/>
      <c r="LDE1" s="106"/>
      <c r="LDF1" s="106"/>
      <c r="LDG1" s="106"/>
      <c r="LDH1" s="106"/>
      <c r="LDI1" s="106"/>
      <c r="LDJ1" s="106"/>
      <c r="LDK1" s="106"/>
      <c r="LDL1" s="106"/>
      <c r="LDM1" s="106"/>
      <c r="LDN1" s="106"/>
      <c r="LDO1" s="106"/>
      <c r="LDP1" s="106"/>
      <c r="LDQ1" s="106"/>
      <c r="LDR1" s="106"/>
      <c r="LDS1" s="106"/>
      <c r="LDT1" s="106"/>
      <c r="LDU1" s="106"/>
      <c r="LDV1" s="106"/>
      <c r="LDW1" s="106"/>
      <c r="LDX1" s="106"/>
      <c r="LDY1" s="106"/>
      <c r="LDZ1" s="106"/>
      <c r="LEA1" s="106"/>
      <c r="LEB1" s="106"/>
      <c r="LEC1" s="106"/>
      <c r="LED1" s="106"/>
      <c r="LEE1" s="106"/>
      <c r="LEF1" s="106"/>
      <c r="LEG1" s="106"/>
      <c r="LEH1" s="106"/>
      <c r="LEI1" s="106"/>
      <c r="LEJ1" s="106"/>
      <c r="LEK1" s="106"/>
      <c r="LEL1" s="106"/>
      <c r="LEM1" s="106"/>
      <c r="LEN1" s="106"/>
      <c r="LEO1" s="106"/>
      <c r="LEP1" s="106"/>
      <c r="LEQ1" s="106"/>
      <c r="LER1" s="106"/>
      <c r="LES1" s="106"/>
      <c r="LET1" s="106"/>
      <c r="LEU1" s="106"/>
      <c r="LEV1" s="106"/>
      <c r="LEW1" s="106"/>
      <c r="LEX1" s="106"/>
      <c r="LEY1" s="106"/>
      <c r="LEZ1" s="106"/>
      <c r="LFA1" s="106"/>
      <c r="LFB1" s="106"/>
      <c r="LFC1" s="106"/>
      <c r="LFD1" s="106"/>
      <c r="LFE1" s="106"/>
      <c r="LFF1" s="106"/>
      <c r="LFG1" s="106"/>
      <c r="LFH1" s="106"/>
      <c r="LFI1" s="106"/>
      <c r="LFJ1" s="106"/>
      <c r="LFK1" s="106"/>
      <c r="LFL1" s="106"/>
      <c r="LFM1" s="106"/>
      <c r="LFN1" s="106"/>
      <c r="LFO1" s="106"/>
      <c r="LFP1" s="106"/>
      <c r="LFQ1" s="106"/>
      <c r="LFR1" s="106"/>
      <c r="LFS1" s="106"/>
      <c r="LFT1" s="106"/>
      <c r="LFU1" s="106"/>
      <c r="LFV1" s="106"/>
      <c r="LFW1" s="106"/>
      <c r="LFX1" s="106"/>
      <c r="LFY1" s="106"/>
      <c r="LFZ1" s="106"/>
      <c r="LGA1" s="106"/>
      <c r="LGB1" s="106"/>
      <c r="LGC1" s="106"/>
      <c r="LGD1" s="106"/>
      <c r="LGE1" s="106"/>
      <c r="LGF1" s="106"/>
      <c r="LGG1" s="106"/>
      <c r="LGH1" s="106"/>
      <c r="LGI1" s="106"/>
      <c r="LGJ1" s="106"/>
      <c r="LGK1" s="106"/>
      <c r="LGL1" s="106"/>
      <c r="LGM1" s="106"/>
      <c r="LGN1" s="106"/>
      <c r="LGO1" s="106"/>
      <c r="LGP1" s="106"/>
      <c r="LGQ1" s="106"/>
      <c r="LGR1" s="106"/>
      <c r="LGS1" s="106"/>
      <c r="LGT1" s="106"/>
      <c r="LGU1" s="106"/>
      <c r="LGV1" s="106"/>
      <c r="LGW1" s="106"/>
      <c r="LGX1" s="106"/>
      <c r="LGY1" s="106"/>
      <c r="LGZ1" s="106"/>
      <c r="LHA1" s="106"/>
      <c r="LHB1" s="106"/>
      <c r="LHC1" s="106"/>
      <c r="LHD1" s="106"/>
      <c r="LHE1" s="106"/>
      <c r="LHF1" s="106"/>
      <c r="LHG1" s="106"/>
      <c r="LHH1" s="106"/>
      <c r="LHI1" s="106"/>
      <c r="LHJ1" s="106"/>
      <c r="LHK1" s="106"/>
      <c r="LHL1" s="106"/>
      <c r="LHM1" s="106"/>
      <c r="LHN1" s="106"/>
      <c r="LHO1" s="106"/>
      <c r="LHP1" s="106"/>
      <c r="LHQ1" s="106"/>
      <c r="LHR1" s="106"/>
      <c r="LHS1" s="106"/>
      <c r="LHT1" s="106"/>
      <c r="LHU1" s="106"/>
      <c r="LHV1" s="106"/>
      <c r="LHW1" s="106"/>
      <c r="LHX1" s="106"/>
      <c r="LHY1" s="106"/>
      <c r="LHZ1" s="106"/>
      <c r="LIA1" s="106"/>
      <c r="LIB1" s="106"/>
      <c r="LIC1" s="106"/>
      <c r="LID1" s="106"/>
      <c r="LIE1" s="106"/>
      <c r="LIF1" s="106"/>
      <c r="LIG1" s="106"/>
      <c r="LIH1" s="106"/>
      <c r="LII1" s="106"/>
      <c r="LIJ1" s="106"/>
      <c r="LIK1" s="106"/>
      <c r="LIL1" s="106"/>
      <c r="LIM1" s="106"/>
      <c r="LIN1" s="106"/>
      <c r="LIO1" s="106"/>
      <c r="LIP1" s="106"/>
      <c r="LIQ1" s="106"/>
      <c r="LIR1" s="106"/>
      <c r="LIS1" s="106"/>
      <c r="LIT1" s="106"/>
      <c r="LIU1" s="106"/>
      <c r="LIV1" s="106"/>
      <c r="LIW1" s="106"/>
      <c r="LIX1" s="106"/>
      <c r="LIY1" s="106"/>
      <c r="LIZ1" s="106"/>
      <c r="LJA1" s="106"/>
      <c r="LJB1" s="106"/>
      <c r="LJC1" s="106"/>
      <c r="LJD1" s="106"/>
      <c r="LJE1" s="106"/>
      <c r="LJF1" s="106"/>
      <c r="LJG1" s="106"/>
      <c r="LJH1" s="106"/>
      <c r="LJI1" s="106"/>
      <c r="LJJ1" s="106"/>
      <c r="LJK1" s="106"/>
      <c r="LJL1" s="106"/>
      <c r="LJM1" s="106"/>
      <c r="LJN1" s="106"/>
      <c r="LJO1" s="106"/>
      <c r="LJP1" s="106"/>
      <c r="LJQ1" s="106"/>
      <c r="LJR1" s="106"/>
      <c r="LJS1" s="106"/>
      <c r="LJT1" s="106"/>
      <c r="LJU1" s="106"/>
      <c r="LJV1" s="106"/>
      <c r="LJW1" s="106"/>
      <c r="LJX1" s="106"/>
      <c r="LJY1" s="106"/>
      <c r="LJZ1" s="106"/>
      <c r="LKA1" s="106"/>
      <c r="LKB1" s="106"/>
      <c r="LKC1" s="106"/>
      <c r="LKD1" s="106"/>
      <c r="LKE1" s="106"/>
      <c r="LKF1" s="106"/>
      <c r="LKG1" s="106"/>
      <c r="LKH1" s="106"/>
      <c r="LKI1" s="106"/>
      <c r="LKJ1" s="106"/>
      <c r="LKK1" s="106"/>
      <c r="LKL1" s="106"/>
      <c r="LKM1" s="106"/>
      <c r="LKN1" s="106"/>
      <c r="LKO1" s="106"/>
      <c r="LKP1" s="106"/>
      <c r="LKQ1" s="106"/>
      <c r="LKR1" s="106"/>
      <c r="LKS1" s="106"/>
      <c r="LKT1" s="106"/>
      <c r="LKU1" s="106"/>
      <c r="LKV1" s="106"/>
      <c r="LKW1" s="106"/>
      <c r="LKX1" s="106"/>
      <c r="LKY1" s="106"/>
      <c r="LKZ1" s="106"/>
      <c r="LLA1" s="106"/>
      <c r="LLB1" s="106"/>
      <c r="LLC1" s="106"/>
      <c r="LLD1" s="106"/>
      <c r="LLE1" s="106"/>
      <c r="LLF1" s="106"/>
      <c r="LLG1" s="106"/>
      <c r="LLH1" s="106"/>
      <c r="LLI1" s="106"/>
      <c r="LLJ1" s="106"/>
      <c r="LLK1" s="106"/>
      <c r="LLL1" s="106"/>
      <c r="LLM1" s="106"/>
      <c r="LLN1" s="106"/>
      <c r="LLO1" s="106"/>
      <c r="LLP1" s="106"/>
      <c r="LLQ1" s="106"/>
      <c r="LLR1" s="106"/>
      <c r="LLS1" s="106"/>
      <c r="LLT1" s="106"/>
      <c r="LLU1" s="106"/>
      <c r="LLV1" s="106"/>
      <c r="LLW1" s="106"/>
      <c r="LLX1" s="106"/>
      <c r="LLY1" s="106"/>
      <c r="LLZ1" s="106"/>
      <c r="LMA1" s="106"/>
      <c r="LMB1" s="106"/>
      <c r="LMC1" s="106"/>
      <c r="LMD1" s="106"/>
      <c r="LME1" s="106"/>
      <c r="LMF1" s="106"/>
      <c r="LMG1" s="106"/>
      <c r="LMH1" s="106"/>
      <c r="LMI1" s="106"/>
      <c r="LMJ1" s="106"/>
      <c r="LMK1" s="106"/>
      <c r="LML1" s="106"/>
      <c r="LMM1" s="106"/>
      <c r="LMN1" s="106"/>
      <c r="LMO1" s="106"/>
      <c r="LMP1" s="106"/>
      <c r="LMQ1" s="106"/>
      <c r="LMR1" s="106"/>
      <c r="LMS1" s="106"/>
      <c r="LMT1" s="106"/>
      <c r="LMU1" s="106"/>
      <c r="LMV1" s="106"/>
      <c r="LMW1" s="106"/>
      <c r="LMX1" s="106"/>
      <c r="LMY1" s="106"/>
      <c r="LMZ1" s="106"/>
      <c r="LNA1" s="106"/>
      <c r="LNB1" s="106"/>
      <c r="LNC1" s="106"/>
      <c r="LND1" s="106"/>
      <c r="LNE1" s="106"/>
      <c r="LNF1" s="106"/>
      <c r="LNG1" s="106"/>
      <c r="LNH1" s="106"/>
      <c r="LNI1" s="106"/>
      <c r="LNJ1" s="106"/>
      <c r="LNK1" s="106"/>
      <c r="LNL1" s="106"/>
      <c r="LNM1" s="106"/>
      <c r="LNN1" s="106"/>
      <c r="LNO1" s="106"/>
      <c r="LNP1" s="106"/>
      <c r="LNQ1" s="106"/>
      <c r="LNR1" s="106"/>
      <c r="LNS1" s="106"/>
      <c r="LNT1" s="106"/>
      <c r="LNU1" s="106"/>
      <c r="LNV1" s="106"/>
      <c r="LNW1" s="106"/>
      <c r="LNX1" s="106"/>
      <c r="LNY1" s="106"/>
      <c r="LNZ1" s="106"/>
      <c r="LOA1" s="106"/>
      <c r="LOB1" s="106"/>
      <c r="LOC1" s="106"/>
      <c r="LOD1" s="106"/>
      <c r="LOE1" s="106"/>
      <c r="LOF1" s="106"/>
      <c r="LOG1" s="106"/>
      <c r="LOH1" s="106"/>
      <c r="LOI1" s="106"/>
      <c r="LOJ1" s="106"/>
      <c r="LOK1" s="106"/>
      <c r="LOL1" s="106"/>
      <c r="LOM1" s="106"/>
      <c r="LON1" s="106"/>
      <c r="LOO1" s="106"/>
      <c r="LOP1" s="106"/>
      <c r="LOQ1" s="106"/>
      <c r="LOR1" s="106"/>
      <c r="LOS1" s="106"/>
      <c r="LOT1" s="106"/>
      <c r="LOU1" s="106"/>
      <c r="LOV1" s="106"/>
      <c r="LOW1" s="106"/>
      <c r="LOX1" s="106"/>
      <c r="LOY1" s="106"/>
      <c r="LOZ1" s="106"/>
      <c r="LPA1" s="106"/>
      <c r="LPB1" s="106"/>
      <c r="LPC1" s="106"/>
      <c r="LPD1" s="106"/>
      <c r="LPE1" s="106"/>
      <c r="LPF1" s="106"/>
      <c r="LPG1" s="106"/>
      <c r="LPH1" s="106"/>
      <c r="LPI1" s="106"/>
      <c r="LPJ1" s="106"/>
      <c r="LPK1" s="106"/>
      <c r="LPL1" s="106"/>
      <c r="LPM1" s="106"/>
      <c r="LPN1" s="106"/>
      <c r="LPO1" s="106"/>
      <c r="LPP1" s="106"/>
      <c r="LPQ1" s="106"/>
      <c r="LPR1" s="106"/>
      <c r="LPS1" s="106"/>
      <c r="LPT1" s="106"/>
      <c r="LPU1" s="106"/>
      <c r="LPV1" s="106"/>
      <c r="LPW1" s="106"/>
      <c r="LPX1" s="106"/>
      <c r="LPY1" s="106"/>
      <c r="LPZ1" s="106"/>
      <c r="LQA1" s="106"/>
      <c r="LQB1" s="106"/>
      <c r="LQC1" s="106"/>
      <c r="LQD1" s="106"/>
      <c r="LQE1" s="106"/>
      <c r="LQF1" s="106"/>
      <c r="LQG1" s="106"/>
      <c r="LQH1" s="106"/>
      <c r="LQI1" s="106"/>
      <c r="LQJ1" s="106"/>
      <c r="LQK1" s="106"/>
      <c r="LQL1" s="106"/>
      <c r="LQM1" s="106"/>
      <c r="LQN1" s="106"/>
      <c r="LQO1" s="106"/>
      <c r="LQP1" s="106"/>
      <c r="LQQ1" s="106"/>
      <c r="LQR1" s="106"/>
      <c r="LQS1" s="106"/>
      <c r="LQT1" s="106"/>
      <c r="LQU1" s="106"/>
      <c r="LQV1" s="106"/>
      <c r="LQW1" s="106"/>
      <c r="LQX1" s="106"/>
      <c r="LQY1" s="106"/>
      <c r="LQZ1" s="106"/>
      <c r="LRA1" s="106"/>
      <c r="LRB1" s="106"/>
      <c r="LRC1" s="106"/>
      <c r="LRD1" s="106"/>
      <c r="LRE1" s="106"/>
      <c r="LRF1" s="106"/>
      <c r="LRG1" s="106"/>
      <c r="LRH1" s="106"/>
      <c r="LRI1" s="106"/>
      <c r="LRJ1" s="106"/>
      <c r="LRK1" s="106"/>
      <c r="LRL1" s="106"/>
      <c r="LRM1" s="106"/>
      <c r="LRN1" s="106"/>
      <c r="LRO1" s="106"/>
      <c r="LRP1" s="106"/>
      <c r="LRQ1" s="106"/>
      <c r="LRR1" s="106"/>
      <c r="LRS1" s="106"/>
      <c r="LRT1" s="106"/>
      <c r="LRU1" s="106"/>
      <c r="LRV1" s="106"/>
      <c r="LRW1" s="106"/>
      <c r="LRX1" s="106"/>
      <c r="LRY1" s="106"/>
      <c r="LRZ1" s="106"/>
      <c r="LSA1" s="106"/>
      <c r="LSB1" s="106"/>
      <c r="LSC1" s="106"/>
      <c r="LSD1" s="106"/>
      <c r="LSE1" s="106"/>
      <c r="LSF1" s="106"/>
      <c r="LSG1" s="106"/>
      <c r="LSH1" s="106"/>
      <c r="LSI1" s="106"/>
      <c r="LSJ1" s="106"/>
      <c r="LSK1" s="106"/>
      <c r="LSL1" s="106"/>
      <c r="LSM1" s="106"/>
      <c r="LSN1" s="106"/>
      <c r="LSO1" s="106"/>
      <c r="LSP1" s="106"/>
      <c r="LSQ1" s="106"/>
      <c r="LSR1" s="106"/>
      <c r="LSS1" s="106"/>
      <c r="LST1" s="106"/>
      <c r="LSU1" s="106"/>
      <c r="LSV1" s="106"/>
      <c r="LSW1" s="106"/>
      <c r="LSX1" s="106"/>
      <c r="LSY1" s="106"/>
      <c r="LSZ1" s="106"/>
      <c r="LTA1" s="106"/>
      <c r="LTB1" s="106"/>
      <c r="LTC1" s="106"/>
      <c r="LTD1" s="106"/>
      <c r="LTE1" s="106"/>
      <c r="LTF1" s="106"/>
      <c r="LTG1" s="106"/>
      <c r="LTH1" s="106"/>
      <c r="LTI1" s="106"/>
      <c r="LTJ1" s="106"/>
      <c r="LTK1" s="106"/>
      <c r="LTL1" s="106"/>
      <c r="LTM1" s="106"/>
      <c r="LTN1" s="106"/>
      <c r="LTO1" s="106"/>
      <c r="LTP1" s="106"/>
      <c r="LTQ1" s="106"/>
      <c r="LTR1" s="106"/>
      <c r="LTS1" s="106"/>
      <c r="LTT1" s="106"/>
      <c r="LTU1" s="106"/>
      <c r="LTV1" s="106"/>
      <c r="LTW1" s="106"/>
      <c r="LTX1" s="106"/>
      <c r="LTY1" s="106"/>
      <c r="LTZ1" s="106"/>
      <c r="LUA1" s="106"/>
      <c r="LUB1" s="106"/>
      <c r="LUC1" s="106"/>
      <c r="LUD1" s="106"/>
      <c r="LUE1" s="106"/>
      <c r="LUF1" s="106"/>
      <c r="LUG1" s="106"/>
      <c r="LUH1" s="106"/>
      <c r="LUI1" s="106"/>
      <c r="LUJ1" s="106"/>
      <c r="LUK1" s="106"/>
      <c r="LUL1" s="106"/>
      <c r="LUM1" s="106"/>
      <c r="LUN1" s="106"/>
      <c r="LUO1" s="106"/>
      <c r="LUP1" s="106"/>
      <c r="LUQ1" s="106"/>
      <c r="LUR1" s="106"/>
      <c r="LUS1" s="106"/>
      <c r="LUT1" s="106"/>
      <c r="LUU1" s="106"/>
      <c r="LUV1" s="106"/>
      <c r="LUW1" s="106"/>
      <c r="LUX1" s="106"/>
      <c r="LUY1" s="106"/>
      <c r="LUZ1" s="106"/>
      <c r="LVA1" s="106"/>
      <c r="LVB1" s="106"/>
      <c r="LVC1" s="106"/>
      <c r="LVD1" s="106"/>
      <c r="LVE1" s="106"/>
      <c r="LVF1" s="106"/>
      <c r="LVG1" s="106"/>
      <c r="LVH1" s="106"/>
      <c r="LVI1" s="106"/>
      <c r="LVJ1" s="106"/>
      <c r="LVK1" s="106"/>
      <c r="LVL1" s="106"/>
      <c r="LVM1" s="106"/>
      <c r="LVN1" s="106"/>
      <c r="LVO1" s="106"/>
      <c r="LVP1" s="106"/>
      <c r="LVQ1" s="106"/>
      <c r="LVR1" s="106"/>
      <c r="LVS1" s="106"/>
      <c r="LVT1" s="106"/>
      <c r="LVU1" s="106"/>
      <c r="LVV1" s="106"/>
      <c r="LVW1" s="106"/>
      <c r="LVX1" s="106"/>
      <c r="LVY1" s="106"/>
      <c r="LVZ1" s="106"/>
      <c r="LWA1" s="106"/>
      <c r="LWB1" s="106"/>
      <c r="LWC1" s="106"/>
      <c r="LWD1" s="106"/>
      <c r="LWE1" s="106"/>
      <c r="LWF1" s="106"/>
      <c r="LWG1" s="106"/>
      <c r="LWH1" s="106"/>
      <c r="LWI1" s="106"/>
      <c r="LWJ1" s="106"/>
      <c r="LWK1" s="106"/>
      <c r="LWL1" s="106"/>
      <c r="LWM1" s="106"/>
      <c r="LWN1" s="106"/>
      <c r="LWO1" s="106"/>
      <c r="LWP1" s="106"/>
      <c r="LWQ1" s="106"/>
      <c r="LWR1" s="106"/>
      <c r="LWS1" s="106"/>
      <c r="LWT1" s="106"/>
      <c r="LWU1" s="106"/>
      <c r="LWV1" s="106"/>
      <c r="LWW1" s="106"/>
      <c r="LWX1" s="106"/>
      <c r="LWY1" s="106"/>
      <c r="LWZ1" s="106"/>
      <c r="LXA1" s="106"/>
      <c r="LXB1" s="106"/>
      <c r="LXC1" s="106"/>
      <c r="LXD1" s="106"/>
      <c r="LXE1" s="106"/>
      <c r="LXF1" s="106"/>
      <c r="LXG1" s="106"/>
      <c r="LXH1" s="106"/>
      <c r="LXI1" s="106"/>
      <c r="LXJ1" s="106"/>
      <c r="LXK1" s="106"/>
      <c r="LXL1" s="106"/>
      <c r="LXM1" s="106"/>
      <c r="LXN1" s="106"/>
      <c r="LXO1" s="106"/>
      <c r="LXP1" s="106"/>
      <c r="LXQ1" s="106"/>
      <c r="LXR1" s="106"/>
      <c r="LXS1" s="106"/>
      <c r="LXT1" s="106"/>
      <c r="LXU1" s="106"/>
      <c r="LXV1" s="106"/>
      <c r="LXW1" s="106"/>
      <c r="LXX1" s="106"/>
      <c r="LXY1" s="106"/>
      <c r="LXZ1" s="106"/>
      <c r="LYA1" s="106"/>
      <c r="LYB1" s="106"/>
      <c r="LYC1" s="106"/>
      <c r="LYD1" s="106"/>
      <c r="LYE1" s="106"/>
      <c r="LYF1" s="106"/>
      <c r="LYG1" s="106"/>
      <c r="LYH1" s="106"/>
      <c r="LYI1" s="106"/>
      <c r="LYJ1" s="106"/>
      <c r="LYK1" s="106"/>
      <c r="LYL1" s="106"/>
      <c r="LYM1" s="106"/>
      <c r="LYN1" s="106"/>
      <c r="LYO1" s="106"/>
      <c r="LYP1" s="106"/>
      <c r="LYQ1" s="106"/>
      <c r="LYR1" s="106"/>
      <c r="LYS1" s="106"/>
      <c r="LYT1" s="106"/>
      <c r="LYU1" s="106"/>
      <c r="LYV1" s="106"/>
      <c r="LYW1" s="106"/>
      <c r="LYX1" s="106"/>
      <c r="LYY1" s="106"/>
      <c r="LYZ1" s="106"/>
      <c r="LZA1" s="106"/>
      <c r="LZB1" s="106"/>
      <c r="LZC1" s="106"/>
      <c r="LZD1" s="106"/>
      <c r="LZE1" s="106"/>
      <c r="LZF1" s="106"/>
      <c r="LZG1" s="106"/>
      <c r="LZH1" s="106"/>
      <c r="LZI1" s="106"/>
      <c r="LZJ1" s="106"/>
      <c r="LZK1" s="106"/>
      <c r="LZL1" s="106"/>
      <c r="LZM1" s="106"/>
      <c r="LZN1" s="106"/>
      <c r="LZO1" s="106"/>
      <c r="LZP1" s="106"/>
      <c r="LZQ1" s="106"/>
      <c r="LZR1" s="106"/>
      <c r="LZS1" s="106"/>
      <c r="LZT1" s="106"/>
      <c r="LZU1" s="106"/>
      <c r="LZV1" s="106"/>
      <c r="LZW1" s="106"/>
      <c r="LZX1" s="106"/>
      <c r="LZY1" s="106"/>
      <c r="LZZ1" s="106"/>
      <c r="MAA1" s="106"/>
      <c r="MAB1" s="106"/>
      <c r="MAC1" s="106"/>
      <c r="MAD1" s="106"/>
      <c r="MAE1" s="106"/>
      <c r="MAF1" s="106"/>
      <c r="MAG1" s="106"/>
      <c r="MAH1" s="106"/>
      <c r="MAI1" s="106"/>
      <c r="MAJ1" s="106"/>
      <c r="MAK1" s="106"/>
      <c r="MAL1" s="106"/>
      <c r="MAM1" s="106"/>
      <c r="MAN1" s="106"/>
      <c r="MAO1" s="106"/>
      <c r="MAP1" s="106"/>
      <c r="MAQ1" s="106"/>
      <c r="MAR1" s="106"/>
      <c r="MAS1" s="106"/>
      <c r="MAT1" s="106"/>
      <c r="MAU1" s="106"/>
      <c r="MAV1" s="106"/>
      <c r="MAW1" s="106"/>
      <c r="MAX1" s="106"/>
      <c r="MAY1" s="106"/>
      <c r="MAZ1" s="106"/>
      <c r="MBA1" s="106"/>
      <c r="MBB1" s="106"/>
      <c r="MBC1" s="106"/>
      <c r="MBD1" s="106"/>
      <c r="MBE1" s="106"/>
      <c r="MBF1" s="106"/>
      <c r="MBG1" s="106"/>
      <c r="MBH1" s="106"/>
      <c r="MBI1" s="106"/>
      <c r="MBJ1" s="106"/>
      <c r="MBK1" s="106"/>
      <c r="MBL1" s="106"/>
      <c r="MBM1" s="106"/>
      <c r="MBN1" s="106"/>
      <c r="MBO1" s="106"/>
      <c r="MBP1" s="106"/>
      <c r="MBQ1" s="106"/>
      <c r="MBR1" s="106"/>
      <c r="MBS1" s="106"/>
      <c r="MBT1" s="106"/>
      <c r="MBU1" s="106"/>
      <c r="MBV1" s="106"/>
      <c r="MBW1" s="106"/>
      <c r="MBX1" s="106"/>
      <c r="MBY1" s="106"/>
      <c r="MBZ1" s="106"/>
      <c r="MCA1" s="106"/>
      <c r="MCB1" s="106"/>
      <c r="MCC1" s="106"/>
      <c r="MCD1" s="106"/>
      <c r="MCE1" s="106"/>
      <c r="MCF1" s="106"/>
      <c r="MCG1" s="106"/>
      <c r="MCH1" s="106"/>
      <c r="MCI1" s="106"/>
      <c r="MCJ1" s="106"/>
      <c r="MCK1" s="106"/>
      <c r="MCL1" s="106"/>
      <c r="MCM1" s="106"/>
      <c r="MCN1" s="106"/>
      <c r="MCO1" s="106"/>
      <c r="MCP1" s="106"/>
      <c r="MCQ1" s="106"/>
      <c r="MCR1" s="106"/>
      <c r="MCS1" s="106"/>
      <c r="MCT1" s="106"/>
      <c r="MCU1" s="106"/>
      <c r="MCV1" s="106"/>
      <c r="MCW1" s="106"/>
      <c r="MCX1" s="106"/>
      <c r="MCY1" s="106"/>
      <c r="MCZ1" s="106"/>
      <c r="MDA1" s="106"/>
      <c r="MDB1" s="106"/>
      <c r="MDC1" s="106"/>
      <c r="MDD1" s="106"/>
      <c r="MDE1" s="106"/>
      <c r="MDF1" s="106"/>
      <c r="MDG1" s="106"/>
      <c r="MDH1" s="106"/>
      <c r="MDI1" s="106"/>
      <c r="MDJ1" s="106"/>
      <c r="MDK1" s="106"/>
      <c r="MDL1" s="106"/>
      <c r="MDM1" s="106"/>
      <c r="MDN1" s="106"/>
      <c r="MDO1" s="106"/>
      <c r="MDP1" s="106"/>
      <c r="MDQ1" s="106"/>
      <c r="MDR1" s="106"/>
      <c r="MDS1" s="106"/>
      <c r="MDT1" s="106"/>
      <c r="MDU1" s="106"/>
      <c r="MDV1" s="106"/>
      <c r="MDW1" s="106"/>
      <c r="MDX1" s="106"/>
      <c r="MDY1" s="106"/>
      <c r="MDZ1" s="106"/>
      <c r="MEA1" s="106"/>
      <c r="MEB1" s="106"/>
      <c r="MEC1" s="106"/>
      <c r="MED1" s="106"/>
      <c r="MEE1" s="106"/>
      <c r="MEF1" s="106"/>
      <c r="MEG1" s="106"/>
      <c r="MEH1" s="106"/>
      <c r="MEI1" s="106"/>
      <c r="MEJ1" s="106"/>
      <c r="MEK1" s="106"/>
      <c r="MEL1" s="106"/>
      <c r="MEM1" s="106"/>
      <c r="MEN1" s="106"/>
      <c r="MEO1" s="106"/>
      <c r="MEP1" s="106"/>
      <c r="MEQ1" s="106"/>
      <c r="MER1" s="106"/>
      <c r="MES1" s="106"/>
      <c r="MET1" s="106"/>
      <c r="MEU1" s="106"/>
      <c r="MEV1" s="106"/>
      <c r="MEW1" s="106"/>
      <c r="MEX1" s="106"/>
      <c r="MEY1" s="106"/>
      <c r="MEZ1" s="106"/>
      <c r="MFA1" s="106"/>
      <c r="MFB1" s="106"/>
      <c r="MFC1" s="106"/>
      <c r="MFD1" s="106"/>
      <c r="MFE1" s="106"/>
      <c r="MFF1" s="106"/>
      <c r="MFG1" s="106"/>
      <c r="MFH1" s="106"/>
      <c r="MFI1" s="106"/>
      <c r="MFJ1" s="106"/>
      <c r="MFK1" s="106"/>
      <c r="MFL1" s="106"/>
      <c r="MFM1" s="106"/>
      <c r="MFN1" s="106"/>
      <c r="MFO1" s="106"/>
      <c r="MFP1" s="106"/>
      <c r="MFQ1" s="106"/>
      <c r="MFR1" s="106"/>
      <c r="MFS1" s="106"/>
      <c r="MFT1" s="106"/>
      <c r="MFU1" s="106"/>
      <c r="MFV1" s="106"/>
      <c r="MFW1" s="106"/>
      <c r="MFX1" s="106"/>
      <c r="MFY1" s="106"/>
      <c r="MFZ1" s="106"/>
      <c r="MGA1" s="106"/>
      <c r="MGB1" s="106"/>
      <c r="MGC1" s="106"/>
      <c r="MGD1" s="106"/>
      <c r="MGE1" s="106"/>
      <c r="MGF1" s="106"/>
      <c r="MGG1" s="106"/>
      <c r="MGH1" s="106"/>
      <c r="MGI1" s="106"/>
      <c r="MGJ1" s="106"/>
      <c r="MGK1" s="106"/>
      <c r="MGL1" s="106"/>
      <c r="MGM1" s="106"/>
      <c r="MGN1" s="106"/>
      <c r="MGO1" s="106"/>
      <c r="MGP1" s="106"/>
      <c r="MGQ1" s="106"/>
      <c r="MGR1" s="106"/>
      <c r="MGS1" s="106"/>
      <c r="MGT1" s="106"/>
      <c r="MGU1" s="106"/>
      <c r="MGV1" s="106"/>
      <c r="MGW1" s="106"/>
      <c r="MGX1" s="106"/>
      <c r="MGY1" s="106"/>
      <c r="MGZ1" s="106"/>
      <c r="MHA1" s="106"/>
      <c r="MHB1" s="106"/>
      <c r="MHC1" s="106"/>
      <c r="MHD1" s="106"/>
      <c r="MHE1" s="106"/>
      <c r="MHF1" s="106"/>
      <c r="MHG1" s="106"/>
      <c r="MHH1" s="106"/>
      <c r="MHI1" s="106"/>
      <c r="MHJ1" s="106"/>
      <c r="MHK1" s="106"/>
      <c r="MHL1" s="106"/>
      <c r="MHM1" s="106"/>
      <c r="MHN1" s="106"/>
      <c r="MHO1" s="106"/>
      <c r="MHP1" s="106"/>
      <c r="MHQ1" s="106"/>
      <c r="MHR1" s="106"/>
      <c r="MHS1" s="106"/>
      <c r="MHT1" s="106"/>
      <c r="MHU1" s="106"/>
      <c r="MHV1" s="106"/>
      <c r="MHW1" s="106"/>
      <c r="MHX1" s="106"/>
      <c r="MHY1" s="106"/>
      <c r="MHZ1" s="106"/>
      <c r="MIA1" s="106"/>
      <c r="MIB1" s="106"/>
      <c r="MIC1" s="106"/>
      <c r="MID1" s="106"/>
      <c r="MIE1" s="106"/>
      <c r="MIF1" s="106"/>
      <c r="MIG1" s="106"/>
      <c r="MIH1" s="106"/>
      <c r="MII1" s="106"/>
      <c r="MIJ1" s="106"/>
      <c r="MIK1" s="106"/>
      <c r="MIL1" s="106"/>
      <c r="MIM1" s="106"/>
      <c r="MIN1" s="106"/>
      <c r="MIO1" s="106"/>
      <c r="MIP1" s="106"/>
      <c r="MIQ1" s="106"/>
      <c r="MIR1" s="106"/>
      <c r="MIS1" s="106"/>
      <c r="MIT1" s="106"/>
      <c r="MIU1" s="106"/>
      <c r="MIV1" s="106"/>
      <c r="MIW1" s="106"/>
      <c r="MIX1" s="106"/>
      <c r="MIY1" s="106"/>
      <c r="MIZ1" s="106"/>
      <c r="MJA1" s="106"/>
      <c r="MJB1" s="106"/>
      <c r="MJC1" s="106"/>
      <c r="MJD1" s="106"/>
      <c r="MJE1" s="106"/>
      <c r="MJF1" s="106"/>
      <c r="MJG1" s="106"/>
      <c r="MJH1" s="106"/>
      <c r="MJI1" s="106"/>
      <c r="MJJ1" s="106"/>
      <c r="MJK1" s="106"/>
      <c r="MJL1" s="106"/>
      <c r="MJM1" s="106"/>
      <c r="MJN1" s="106"/>
      <c r="MJO1" s="106"/>
      <c r="MJP1" s="106"/>
      <c r="MJQ1" s="106"/>
      <c r="MJR1" s="106"/>
      <c r="MJS1" s="106"/>
      <c r="MJT1" s="106"/>
      <c r="MJU1" s="106"/>
      <c r="MJV1" s="106"/>
      <c r="MJW1" s="106"/>
      <c r="MJX1" s="106"/>
      <c r="MJY1" s="106"/>
      <c r="MJZ1" s="106"/>
      <c r="MKA1" s="106"/>
      <c r="MKB1" s="106"/>
      <c r="MKC1" s="106"/>
      <c r="MKD1" s="106"/>
      <c r="MKE1" s="106"/>
      <c r="MKF1" s="106"/>
      <c r="MKG1" s="106"/>
      <c r="MKH1" s="106"/>
      <c r="MKI1" s="106"/>
      <c r="MKJ1" s="106"/>
      <c r="MKK1" s="106"/>
      <c r="MKL1" s="106"/>
      <c r="MKM1" s="106"/>
      <c r="MKN1" s="106"/>
      <c r="MKO1" s="106"/>
      <c r="MKP1" s="106"/>
      <c r="MKQ1" s="106"/>
      <c r="MKR1" s="106"/>
      <c r="MKS1" s="106"/>
      <c r="MKT1" s="106"/>
      <c r="MKU1" s="106"/>
      <c r="MKV1" s="106"/>
      <c r="MKW1" s="106"/>
      <c r="MKX1" s="106"/>
      <c r="MKY1" s="106"/>
      <c r="MKZ1" s="106"/>
      <c r="MLA1" s="106"/>
      <c r="MLB1" s="106"/>
      <c r="MLC1" s="106"/>
      <c r="MLD1" s="106"/>
      <c r="MLE1" s="106"/>
      <c r="MLF1" s="106"/>
      <c r="MLG1" s="106"/>
      <c r="MLH1" s="106"/>
      <c r="MLI1" s="106"/>
      <c r="MLJ1" s="106"/>
      <c r="MLK1" s="106"/>
      <c r="MLL1" s="106"/>
      <c r="MLM1" s="106"/>
      <c r="MLN1" s="106"/>
      <c r="MLO1" s="106"/>
      <c r="MLP1" s="106"/>
      <c r="MLQ1" s="106"/>
      <c r="MLR1" s="106"/>
      <c r="MLS1" s="106"/>
      <c r="MLT1" s="106"/>
      <c r="MLU1" s="106"/>
      <c r="MLV1" s="106"/>
      <c r="MLW1" s="106"/>
      <c r="MLX1" s="106"/>
      <c r="MLY1" s="106"/>
      <c r="MLZ1" s="106"/>
      <c r="MMA1" s="106"/>
      <c r="MMB1" s="106"/>
      <c r="MMC1" s="106"/>
      <c r="MMD1" s="106"/>
      <c r="MME1" s="106"/>
      <c r="MMF1" s="106"/>
      <c r="MMG1" s="106"/>
      <c r="MMH1" s="106"/>
      <c r="MMI1" s="106"/>
      <c r="MMJ1" s="106"/>
      <c r="MMK1" s="106"/>
      <c r="MML1" s="106"/>
      <c r="MMM1" s="106"/>
      <c r="MMN1" s="106"/>
      <c r="MMO1" s="106"/>
      <c r="MMP1" s="106"/>
      <c r="MMQ1" s="106"/>
      <c r="MMR1" s="106"/>
      <c r="MMS1" s="106"/>
      <c r="MMT1" s="106"/>
      <c r="MMU1" s="106"/>
      <c r="MMV1" s="106"/>
      <c r="MMW1" s="106"/>
      <c r="MMX1" s="106"/>
      <c r="MMY1" s="106"/>
      <c r="MMZ1" s="106"/>
      <c r="MNA1" s="106"/>
      <c r="MNB1" s="106"/>
      <c r="MNC1" s="106"/>
      <c r="MND1" s="106"/>
      <c r="MNE1" s="106"/>
      <c r="MNF1" s="106"/>
      <c r="MNG1" s="106"/>
      <c r="MNH1" s="106"/>
      <c r="MNI1" s="106"/>
      <c r="MNJ1" s="106"/>
      <c r="MNK1" s="106"/>
      <c r="MNL1" s="106"/>
      <c r="MNM1" s="106"/>
      <c r="MNN1" s="106"/>
      <c r="MNO1" s="106"/>
      <c r="MNP1" s="106"/>
      <c r="MNQ1" s="106"/>
      <c r="MNR1" s="106"/>
      <c r="MNS1" s="106"/>
      <c r="MNT1" s="106"/>
      <c r="MNU1" s="106"/>
      <c r="MNV1" s="106"/>
      <c r="MNW1" s="106"/>
      <c r="MNX1" s="106"/>
      <c r="MNY1" s="106"/>
      <c r="MNZ1" s="106"/>
      <c r="MOA1" s="106"/>
      <c r="MOB1" s="106"/>
      <c r="MOC1" s="106"/>
      <c r="MOD1" s="106"/>
      <c r="MOE1" s="106"/>
      <c r="MOF1" s="106"/>
      <c r="MOG1" s="106"/>
      <c r="MOH1" s="106"/>
      <c r="MOI1" s="106"/>
      <c r="MOJ1" s="106"/>
      <c r="MOK1" s="106"/>
      <c r="MOL1" s="106"/>
      <c r="MOM1" s="106"/>
      <c r="MON1" s="106"/>
      <c r="MOO1" s="106"/>
      <c r="MOP1" s="106"/>
      <c r="MOQ1" s="106"/>
      <c r="MOR1" s="106"/>
      <c r="MOS1" s="106"/>
      <c r="MOT1" s="106"/>
      <c r="MOU1" s="106"/>
      <c r="MOV1" s="106"/>
      <c r="MOW1" s="106"/>
      <c r="MOX1" s="106"/>
      <c r="MOY1" s="106"/>
      <c r="MOZ1" s="106"/>
      <c r="MPA1" s="106"/>
      <c r="MPB1" s="106"/>
      <c r="MPC1" s="106"/>
      <c r="MPD1" s="106"/>
      <c r="MPE1" s="106"/>
      <c r="MPF1" s="106"/>
      <c r="MPG1" s="106"/>
      <c r="MPH1" s="106"/>
      <c r="MPI1" s="106"/>
      <c r="MPJ1" s="106"/>
      <c r="MPK1" s="106"/>
      <c r="MPL1" s="106"/>
      <c r="MPM1" s="106"/>
      <c r="MPN1" s="106"/>
      <c r="MPO1" s="106"/>
      <c r="MPP1" s="106"/>
      <c r="MPQ1" s="106"/>
      <c r="MPR1" s="106"/>
      <c r="MPS1" s="106"/>
      <c r="MPT1" s="106"/>
      <c r="MPU1" s="106"/>
      <c r="MPV1" s="106"/>
      <c r="MPW1" s="106"/>
      <c r="MPX1" s="106"/>
      <c r="MPY1" s="106"/>
      <c r="MPZ1" s="106"/>
      <c r="MQA1" s="106"/>
      <c r="MQB1" s="106"/>
      <c r="MQC1" s="106"/>
      <c r="MQD1" s="106"/>
      <c r="MQE1" s="106"/>
      <c r="MQF1" s="106"/>
      <c r="MQG1" s="106"/>
      <c r="MQH1" s="106"/>
      <c r="MQI1" s="106"/>
      <c r="MQJ1" s="106"/>
      <c r="MQK1" s="106"/>
      <c r="MQL1" s="106"/>
      <c r="MQM1" s="106"/>
      <c r="MQN1" s="106"/>
      <c r="MQO1" s="106"/>
      <c r="MQP1" s="106"/>
      <c r="MQQ1" s="106"/>
      <c r="MQR1" s="106"/>
      <c r="MQS1" s="106"/>
      <c r="MQT1" s="106"/>
      <c r="MQU1" s="106"/>
      <c r="MQV1" s="106"/>
      <c r="MQW1" s="106"/>
      <c r="MQX1" s="106"/>
      <c r="MQY1" s="106"/>
      <c r="MQZ1" s="106"/>
      <c r="MRA1" s="106"/>
      <c r="MRB1" s="106"/>
      <c r="MRC1" s="106"/>
      <c r="MRD1" s="106"/>
      <c r="MRE1" s="106"/>
      <c r="MRF1" s="106"/>
      <c r="MRG1" s="106"/>
      <c r="MRH1" s="106"/>
      <c r="MRI1" s="106"/>
      <c r="MRJ1" s="106"/>
      <c r="MRK1" s="106"/>
      <c r="MRL1" s="106"/>
      <c r="MRM1" s="106"/>
      <c r="MRN1" s="106"/>
      <c r="MRO1" s="106"/>
      <c r="MRP1" s="106"/>
      <c r="MRQ1" s="106"/>
      <c r="MRR1" s="106"/>
      <c r="MRS1" s="106"/>
      <c r="MRT1" s="106"/>
      <c r="MRU1" s="106"/>
      <c r="MRV1" s="106"/>
      <c r="MRW1" s="106"/>
      <c r="MRX1" s="106"/>
      <c r="MRY1" s="106"/>
      <c r="MRZ1" s="106"/>
      <c r="MSA1" s="106"/>
      <c r="MSB1" s="106"/>
      <c r="MSC1" s="106"/>
      <c r="MSD1" s="106"/>
      <c r="MSE1" s="106"/>
      <c r="MSF1" s="106"/>
      <c r="MSG1" s="106"/>
      <c r="MSH1" s="106"/>
      <c r="MSI1" s="106"/>
      <c r="MSJ1" s="106"/>
      <c r="MSK1" s="106"/>
      <c r="MSL1" s="106"/>
      <c r="MSM1" s="106"/>
      <c r="MSN1" s="106"/>
      <c r="MSO1" s="106"/>
      <c r="MSP1" s="106"/>
      <c r="MSQ1" s="106"/>
      <c r="MSR1" s="106"/>
      <c r="MSS1" s="106"/>
      <c r="MST1" s="106"/>
      <c r="MSU1" s="106"/>
      <c r="MSV1" s="106"/>
      <c r="MSW1" s="106"/>
      <c r="MSX1" s="106"/>
      <c r="MSY1" s="106"/>
      <c r="MSZ1" s="106"/>
      <c r="MTA1" s="106"/>
      <c r="MTB1" s="106"/>
      <c r="MTC1" s="106"/>
      <c r="MTD1" s="106"/>
      <c r="MTE1" s="106"/>
      <c r="MTF1" s="106"/>
      <c r="MTG1" s="106"/>
      <c r="MTH1" s="106"/>
      <c r="MTI1" s="106"/>
      <c r="MTJ1" s="106"/>
      <c r="MTK1" s="106"/>
      <c r="MTL1" s="106"/>
      <c r="MTM1" s="106"/>
      <c r="MTN1" s="106"/>
      <c r="MTO1" s="106"/>
      <c r="MTP1" s="106"/>
      <c r="MTQ1" s="106"/>
      <c r="MTR1" s="106"/>
      <c r="MTS1" s="106"/>
      <c r="MTT1" s="106"/>
      <c r="MTU1" s="106"/>
      <c r="MTV1" s="106"/>
      <c r="MTW1" s="106"/>
      <c r="MTX1" s="106"/>
      <c r="MTY1" s="106"/>
      <c r="MTZ1" s="106"/>
      <c r="MUA1" s="106"/>
      <c r="MUB1" s="106"/>
      <c r="MUC1" s="106"/>
      <c r="MUD1" s="106"/>
      <c r="MUE1" s="106"/>
      <c r="MUF1" s="106"/>
      <c r="MUG1" s="106"/>
      <c r="MUH1" s="106"/>
      <c r="MUI1" s="106"/>
      <c r="MUJ1" s="106"/>
      <c r="MUK1" s="106"/>
      <c r="MUL1" s="106"/>
      <c r="MUM1" s="106"/>
      <c r="MUN1" s="106"/>
      <c r="MUO1" s="106"/>
      <c r="MUP1" s="106"/>
      <c r="MUQ1" s="106"/>
      <c r="MUR1" s="106"/>
      <c r="MUS1" s="106"/>
      <c r="MUT1" s="106"/>
      <c r="MUU1" s="106"/>
      <c r="MUV1" s="106"/>
      <c r="MUW1" s="106"/>
      <c r="MUX1" s="106"/>
      <c r="MUY1" s="106"/>
      <c r="MUZ1" s="106"/>
      <c r="MVA1" s="106"/>
      <c r="MVB1" s="106"/>
      <c r="MVC1" s="106"/>
      <c r="MVD1" s="106"/>
      <c r="MVE1" s="106"/>
      <c r="MVF1" s="106"/>
      <c r="MVG1" s="106"/>
      <c r="MVH1" s="106"/>
      <c r="MVI1" s="106"/>
      <c r="MVJ1" s="106"/>
      <c r="MVK1" s="106"/>
      <c r="MVL1" s="106"/>
      <c r="MVM1" s="106"/>
      <c r="MVN1" s="106"/>
      <c r="MVO1" s="106"/>
      <c r="MVP1" s="106"/>
      <c r="MVQ1" s="106"/>
      <c r="MVR1" s="106"/>
      <c r="MVS1" s="106"/>
      <c r="MVT1" s="106"/>
      <c r="MVU1" s="106"/>
      <c r="MVV1" s="106"/>
      <c r="MVW1" s="106"/>
      <c r="MVX1" s="106"/>
      <c r="MVY1" s="106"/>
      <c r="MVZ1" s="106"/>
      <c r="MWA1" s="106"/>
      <c r="MWB1" s="106"/>
      <c r="MWC1" s="106"/>
      <c r="MWD1" s="106"/>
      <c r="MWE1" s="106"/>
      <c r="MWF1" s="106"/>
      <c r="MWG1" s="106"/>
      <c r="MWH1" s="106"/>
      <c r="MWI1" s="106"/>
      <c r="MWJ1" s="106"/>
      <c r="MWK1" s="106"/>
      <c r="MWL1" s="106"/>
      <c r="MWM1" s="106"/>
      <c r="MWN1" s="106"/>
      <c r="MWO1" s="106"/>
      <c r="MWP1" s="106"/>
      <c r="MWQ1" s="106"/>
      <c r="MWR1" s="106"/>
      <c r="MWS1" s="106"/>
      <c r="MWT1" s="106"/>
      <c r="MWU1" s="106"/>
      <c r="MWV1" s="106"/>
      <c r="MWW1" s="106"/>
      <c r="MWX1" s="106"/>
      <c r="MWY1" s="106"/>
      <c r="MWZ1" s="106"/>
      <c r="MXA1" s="106"/>
      <c r="MXB1" s="106"/>
      <c r="MXC1" s="106"/>
      <c r="MXD1" s="106"/>
      <c r="MXE1" s="106"/>
      <c r="MXF1" s="106"/>
      <c r="MXG1" s="106"/>
      <c r="MXH1" s="106"/>
      <c r="MXI1" s="106"/>
      <c r="MXJ1" s="106"/>
      <c r="MXK1" s="106"/>
      <c r="MXL1" s="106"/>
      <c r="MXM1" s="106"/>
      <c r="MXN1" s="106"/>
      <c r="MXO1" s="106"/>
      <c r="MXP1" s="106"/>
      <c r="MXQ1" s="106"/>
      <c r="MXR1" s="106"/>
      <c r="MXS1" s="106"/>
      <c r="MXT1" s="106"/>
      <c r="MXU1" s="106"/>
      <c r="MXV1" s="106"/>
      <c r="MXW1" s="106"/>
      <c r="MXX1" s="106"/>
      <c r="MXY1" s="106"/>
      <c r="MXZ1" s="106"/>
      <c r="MYA1" s="106"/>
      <c r="MYB1" s="106"/>
      <c r="MYC1" s="106"/>
      <c r="MYD1" s="106"/>
      <c r="MYE1" s="106"/>
      <c r="MYF1" s="106"/>
      <c r="MYG1" s="106"/>
      <c r="MYH1" s="106"/>
      <c r="MYI1" s="106"/>
      <c r="MYJ1" s="106"/>
      <c r="MYK1" s="106"/>
      <c r="MYL1" s="106"/>
      <c r="MYM1" s="106"/>
      <c r="MYN1" s="106"/>
      <c r="MYO1" s="106"/>
      <c r="MYP1" s="106"/>
      <c r="MYQ1" s="106"/>
      <c r="MYR1" s="106"/>
      <c r="MYS1" s="106"/>
      <c r="MYT1" s="106"/>
      <c r="MYU1" s="106"/>
      <c r="MYV1" s="106"/>
      <c r="MYW1" s="106"/>
      <c r="MYX1" s="106"/>
      <c r="MYY1" s="106"/>
      <c r="MYZ1" s="106"/>
      <c r="MZA1" s="106"/>
      <c r="MZB1" s="106"/>
      <c r="MZC1" s="106"/>
      <c r="MZD1" s="106"/>
      <c r="MZE1" s="106"/>
      <c r="MZF1" s="106"/>
      <c r="MZG1" s="106"/>
      <c r="MZH1" s="106"/>
      <c r="MZI1" s="106"/>
      <c r="MZJ1" s="106"/>
      <c r="MZK1" s="106"/>
      <c r="MZL1" s="106"/>
      <c r="MZM1" s="106"/>
      <c r="MZN1" s="106"/>
      <c r="MZO1" s="106"/>
      <c r="MZP1" s="106"/>
      <c r="MZQ1" s="106"/>
      <c r="MZR1" s="106"/>
      <c r="MZS1" s="106"/>
      <c r="MZT1" s="106"/>
      <c r="MZU1" s="106"/>
      <c r="MZV1" s="106"/>
      <c r="MZW1" s="106"/>
      <c r="MZX1" s="106"/>
      <c r="MZY1" s="106"/>
      <c r="MZZ1" s="106"/>
      <c r="NAA1" s="106"/>
      <c r="NAB1" s="106"/>
      <c r="NAC1" s="106"/>
      <c r="NAD1" s="106"/>
      <c r="NAE1" s="106"/>
      <c r="NAF1" s="106"/>
      <c r="NAG1" s="106"/>
      <c r="NAH1" s="106"/>
      <c r="NAI1" s="106"/>
      <c r="NAJ1" s="106"/>
      <c r="NAK1" s="106"/>
      <c r="NAL1" s="106"/>
      <c r="NAM1" s="106"/>
      <c r="NAN1" s="106"/>
      <c r="NAO1" s="106"/>
      <c r="NAP1" s="106"/>
      <c r="NAQ1" s="106"/>
      <c r="NAR1" s="106"/>
      <c r="NAS1" s="106"/>
      <c r="NAT1" s="106"/>
      <c r="NAU1" s="106"/>
      <c r="NAV1" s="106"/>
      <c r="NAW1" s="106"/>
      <c r="NAX1" s="106"/>
      <c r="NAY1" s="106"/>
      <c r="NAZ1" s="106"/>
      <c r="NBA1" s="106"/>
      <c r="NBB1" s="106"/>
      <c r="NBC1" s="106"/>
      <c r="NBD1" s="106"/>
      <c r="NBE1" s="106"/>
      <c r="NBF1" s="106"/>
      <c r="NBG1" s="106"/>
      <c r="NBH1" s="106"/>
      <c r="NBI1" s="106"/>
      <c r="NBJ1" s="106"/>
      <c r="NBK1" s="106"/>
      <c r="NBL1" s="106"/>
      <c r="NBM1" s="106"/>
      <c r="NBN1" s="106"/>
      <c r="NBO1" s="106"/>
      <c r="NBP1" s="106"/>
      <c r="NBQ1" s="106"/>
      <c r="NBR1" s="106"/>
      <c r="NBS1" s="106"/>
      <c r="NBT1" s="106"/>
      <c r="NBU1" s="106"/>
      <c r="NBV1" s="106"/>
      <c r="NBW1" s="106"/>
      <c r="NBX1" s="106"/>
      <c r="NBY1" s="106"/>
      <c r="NBZ1" s="106"/>
      <c r="NCA1" s="106"/>
      <c r="NCB1" s="106"/>
      <c r="NCC1" s="106"/>
      <c r="NCD1" s="106"/>
      <c r="NCE1" s="106"/>
      <c r="NCF1" s="106"/>
      <c r="NCG1" s="106"/>
      <c r="NCH1" s="106"/>
      <c r="NCI1" s="106"/>
      <c r="NCJ1" s="106"/>
      <c r="NCK1" s="106"/>
      <c r="NCL1" s="106"/>
      <c r="NCM1" s="106"/>
      <c r="NCN1" s="106"/>
      <c r="NCO1" s="106"/>
      <c r="NCP1" s="106"/>
      <c r="NCQ1" s="106"/>
      <c r="NCR1" s="106"/>
      <c r="NCS1" s="106"/>
      <c r="NCT1" s="106"/>
      <c r="NCU1" s="106"/>
      <c r="NCV1" s="106"/>
      <c r="NCW1" s="106"/>
      <c r="NCX1" s="106"/>
      <c r="NCY1" s="106"/>
      <c r="NCZ1" s="106"/>
      <c r="NDA1" s="106"/>
      <c r="NDB1" s="106"/>
      <c r="NDC1" s="106"/>
      <c r="NDD1" s="106"/>
      <c r="NDE1" s="106"/>
      <c r="NDF1" s="106"/>
      <c r="NDG1" s="106"/>
      <c r="NDH1" s="106"/>
      <c r="NDI1" s="106"/>
      <c r="NDJ1" s="106"/>
      <c r="NDK1" s="106"/>
      <c r="NDL1" s="106"/>
      <c r="NDM1" s="106"/>
      <c r="NDN1" s="106"/>
      <c r="NDO1" s="106"/>
      <c r="NDP1" s="106"/>
      <c r="NDQ1" s="106"/>
      <c r="NDR1" s="106"/>
      <c r="NDS1" s="106"/>
      <c r="NDT1" s="106"/>
      <c r="NDU1" s="106"/>
      <c r="NDV1" s="106"/>
      <c r="NDW1" s="106"/>
      <c r="NDX1" s="106"/>
      <c r="NDY1" s="106"/>
      <c r="NDZ1" s="106"/>
      <c r="NEA1" s="106"/>
      <c r="NEB1" s="106"/>
      <c r="NEC1" s="106"/>
      <c r="NED1" s="106"/>
      <c r="NEE1" s="106"/>
      <c r="NEF1" s="106"/>
      <c r="NEG1" s="106"/>
      <c r="NEH1" s="106"/>
      <c r="NEI1" s="106"/>
      <c r="NEJ1" s="106"/>
      <c r="NEK1" s="106"/>
      <c r="NEL1" s="106"/>
      <c r="NEM1" s="106"/>
      <c r="NEN1" s="106"/>
      <c r="NEO1" s="106"/>
      <c r="NEP1" s="106"/>
      <c r="NEQ1" s="106"/>
      <c r="NER1" s="106"/>
      <c r="NES1" s="106"/>
      <c r="NET1" s="106"/>
      <c r="NEU1" s="106"/>
      <c r="NEV1" s="106"/>
      <c r="NEW1" s="106"/>
      <c r="NEX1" s="106"/>
      <c r="NEY1" s="106"/>
      <c r="NEZ1" s="106"/>
      <c r="NFA1" s="106"/>
      <c r="NFB1" s="106"/>
      <c r="NFC1" s="106"/>
      <c r="NFD1" s="106"/>
      <c r="NFE1" s="106"/>
      <c r="NFF1" s="106"/>
      <c r="NFG1" s="106"/>
      <c r="NFH1" s="106"/>
      <c r="NFI1" s="106"/>
      <c r="NFJ1" s="106"/>
      <c r="NFK1" s="106"/>
      <c r="NFL1" s="106"/>
      <c r="NFM1" s="106"/>
      <c r="NFN1" s="106"/>
      <c r="NFO1" s="106"/>
      <c r="NFP1" s="106"/>
      <c r="NFQ1" s="106"/>
      <c r="NFR1" s="106"/>
      <c r="NFS1" s="106"/>
      <c r="NFT1" s="106"/>
      <c r="NFU1" s="106"/>
      <c r="NFV1" s="106"/>
      <c r="NFW1" s="106"/>
      <c r="NFX1" s="106"/>
      <c r="NFY1" s="106"/>
      <c r="NFZ1" s="106"/>
      <c r="NGA1" s="106"/>
      <c r="NGB1" s="106"/>
      <c r="NGC1" s="106"/>
      <c r="NGD1" s="106"/>
      <c r="NGE1" s="106"/>
      <c r="NGF1" s="106"/>
      <c r="NGG1" s="106"/>
      <c r="NGH1" s="106"/>
      <c r="NGI1" s="106"/>
      <c r="NGJ1" s="106"/>
      <c r="NGK1" s="106"/>
      <c r="NGL1" s="106"/>
      <c r="NGM1" s="106"/>
      <c r="NGN1" s="106"/>
      <c r="NGO1" s="106"/>
      <c r="NGP1" s="106"/>
      <c r="NGQ1" s="106"/>
      <c r="NGR1" s="106"/>
      <c r="NGS1" s="106"/>
      <c r="NGT1" s="106"/>
      <c r="NGU1" s="106"/>
      <c r="NGV1" s="106"/>
      <c r="NGW1" s="106"/>
      <c r="NGX1" s="106"/>
      <c r="NGY1" s="106"/>
      <c r="NGZ1" s="106"/>
      <c r="NHA1" s="106"/>
      <c r="NHB1" s="106"/>
      <c r="NHC1" s="106"/>
      <c r="NHD1" s="106"/>
      <c r="NHE1" s="106"/>
      <c r="NHF1" s="106"/>
      <c r="NHG1" s="106"/>
      <c r="NHH1" s="106"/>
      <c r="NHI1" s="106"/>
      <c r="NHJ1" s="106"/>
      <c r="NHK1" s="106"/>
      <c r="NHL1" s="106"/>
      <c r="NHM1" s="106"/>
      <c r="NHN1" s="106"/>
      <c r="NHO1" s="106"/>
      <c r="NHP1" s="106"/>
      <c r="NHQ1" s="106"/>
      <c r="NHR1" s="106"/>
      <c r="NHS1" s="106"/>
      <c r="NHT1" s="106"/>
      <c r="NHU1" s="106"/>
      <c r="NHV1" s="106"/>
      <c r="NHW1" s="106"/>
      <c r="NHX1" s="106"/>
      <c r="NHY1" s="106"/>
      <c r="NHZ1" s="106"/>
      <c r="NIA1" s="106"/>
      <c r="NIB1" s="106"/>
      <c r="NIC1" s="106"/>
      <c r="NID1" s="106"/>
      <c r="NIE1" s="106"/>
      <c r="NIF1" s="106"/>
      <c r="NIG1" s="106"/>
      <c r="NIH1" s="106"/>
      <c r="NII1" s="106"/>
      <c r="NIJ1" s="106"/>
      <c r="NIK1" s="106"/>
      <c r="NIL1" s="106"/>
      <c r="NIM1" s="106"/>
      <c r="NIN1" s="106"/>
      <c r="NIO1" s="106"/>
      <c r="NIP1" s="106"/>
      <c r="NIQ1" s="106"/>
      <c r="NIR1" s="106"/>
      <c r="NIS1" s="106"/>
      <c r="NIT1" s="106"/>
      <c r="NIU1" s="106"/>
      <c r="NIV1" s="106"/>
      <c r="NIW1" s="106"/>
      <c r="NIX1" s="106"/>
      <c r="NIY1" s="106"/>
      <c r="NIZ1" s="106"/>
      <c r="NJA1" s="106"/>
      <c r="NJB1" s="106"/>
      <c r="NJC1" s="106"/>
      <c r="NJD1" s="106"/>
      <c r="NJE1" s="106"/>
      <c r="NJF1" s="106"/>
      <c r="NJG1" s="106"/>
      <c r="NJH1" s="106"/>
      <c r="NJI1" s="106"/>
      <c r="NJJ1" s="106"/>
      <c r="NJK1" s="106"/>
      <c r="NJL1" s="106"/>
      <c r="NJM1" s="106"/>
      <c r="NJN1" s="106"/>
      <c r="NJO1" s="106"/>
      <c r="NJP1" s="106"/>
      <c r="NJQ1" s="106"/>
      <c r="NJR1" s="106"/>
      <c r="NJS1" s="106"/>
      <c r="NJT1" s="106"/>
      <c r="NJU1" s="106"/>
      <c r="NJV1" s="106"/>
      <c r="NJW1" s="106"/>
      <c r="NJX1" s="106"/>
      <c r="NJY1" s="106"/>
      <c r="NJZ1" s="106"/>
      <c r="NKA1" s="106"/>
      <c r="NKB1" s="106"/>
      <c r="NKC1" s="106"/>
      <c r="NKD1" s="106"/>
      <c r="NKE1" s="106"/>
      <c r="NKF1" s="106"/>
      <c r="NKG1" s="106"/>
      <c r="NKH1" s="106"/>
      <c r="NKI1" s="106"/>
      <c r="NKJ1" s="106"/>
      <c r="NKK1" s="106"/>
      <c r="NKL1" s="106"/>
      <c r="NKM1" s="106"/>
      <c r="NKN1" s="106"/>
      <c r="NKO1" s="106"/>
      <c r="NKP1" s="106"/>
      <c r="NKQ1" s="106"/>
      <c r="NKR1" s="106"/>
      <c r="NKS1" s="106"/>
      <c r="NKT1" s="106"/>
      <c r="NKU1" s="106"/>
      <c r="NKV1" s="106"/>
      <c r="NKW1" s="106"/>
      <c r="NKX1" s="106"/>
      <c r="NKY1" s="106"/>
      <c r="NKZ1" s="106"/>
      <c r="NLA1" s="106"/>
      <c r="NLB1" s="106"/>
      <c r="NLC1" s="106"/>
      <c r="NLD1" s="106"/>
      <c r="NLE1" s="106"/>
      <c r="NLF1" s="106"/>
      <c r="NLG1" s="106"/>
      <c r="NLH1" s="106"/>
      <c r="NLI1" s="106"/>
      <c r="NLJ1" s="106"/>
      <c r="NLK1" s="106"/>
      <c r="NLL1" s="106"/>
      <c r="NLM1" s="106"/>
      <c r="NLN1" s="106"/>
      <c r="NLO1" s="106"/>
      <c r="NLP1" s="106"/>
      <c r="NLQ1" s="106"/>
      <c r="NLR1" s="106"/>
      <c r="NLS1" s="106"/>
      <c r="NLT1" s="106"/>
      <c r="NLU1" s="106"/>
      <c r="NLV1" s="106"/>
      <c r="NLW1" s="106"/>
      <c r="NLX1" s="106"/>
      <c r="NLY1" s="106"/>
      <c r="NLZ1" s="106"/>
      <c r="NMA1" s="106"/>
      <c r="NMB1" s="106"/>
      <c r="NMC1" s="106"/>
      <c r="NMD1" s="106"/>
      <c r="NME1" s="106"/>
      <c r="NMF1" s="106"/>
      <c r="NMG1" s="106"/>
      <c r="NMH1" s="106"/>
      <c r="NMI1" s="106"/>
      <c r="NMJ1" s="106"/>
      <c r="NMK1" s="106"/>
      <c r="NML1" s="106"/>
      <c r="NMM1" s="106"/>
      <c r="NMN1" s="106"/>
      <c r="NMO1" s="106"/>
      <c r="NMP1" s="106"/>
      <c r="NMQ1" s="106"/>
      <c r="NMR1" s="106"/>
      <c r="NMS1" s="106"/>
      <c r="NMT1" s="106"/>
      <c r="NMU1" s="106"/>
      <c r="NMV1" s="106"/>
      <c r="NMW1" s="106"/>
      <c r="NMX1" s="106"/>
      <c r="NMY1" s="106"/>
      <c r="NMZ1" s="106"/>
      <c r="NNA1" s="106"/>
      <c r="NNB1" s="106"/>
      <c r="NNC1" s="106"/>
      <c r="NND1" s="106"/>
      <c r="NNE1" s="106"/>
      <c r="NNF1" s="106"/>
      <c r="NNG1" s="106"/>
      <c r="NNH1" s="106"/>
      <c r="NNI1" s="106"/>
      <c r="NNJ1" s="106"/>
      <c r="NNK1" s="106"/>
      <c r="NNL1" s="106"/>
      <c r="NNM1" s="106"/>
      <c r="NNN1" s="106"/>
      <c r="NNO1" s="106"/>
      <c r="NNP1" s="106"/>
      <c r="NNQ1" s="106"/>
      <c r="NNR1" s="106"/>
      <c r="NNS1" s="106"/>
      <c r="NNT1" s="106"/>
      <c r="NNU1" s="106"/>
      <c r="NNV1" s="106"/>
      <c r="NNW1" s="106"/>
      <c r="NNX1" s="106"/>
      <c r="NNY1" s="106"/>
      <c r="NNZ1" s="106"/>
      <c r="NOA1" s="106"/>
      <c r="NOB1" s="106"/>
      <c r="NOC1" s="106"/>
      <c r="NOD1" s="106"/>
      <c r="NOE1" s="106"/>
      <c r="NOF1" s="106"/>
      <c r="NOG1" s="106"/>
      <c r="NOH1" s="106"/>
      <c r="NOI1" s="106"/>
      <c r="NOJ1" s="106"/>
      <c r="NOK1" s="106"/>
      <c r="NOL1" s="106"/>
      <c r="NOM1" s="106"/>
      <c r="NON1" s="106"/>
      <c r="NOO1" s="106"/>
      <c r="NOP1" s="106"/>
      <c r="NOQ1" s="106"/>
      <c r="NOR1" s="106"/>
      <c r="NOS1" s="106"/>
      <c r="NOT1" s="106"/>
      <c r="NOU1" s="106"/>
      <c r="NOV1" s="106"/>
      <c r="NOW1" s="106"/>
      <c r="NOX1" s="106"/>
      <c r="NOY1" s="106"/>
      <c r="NOZ1" s="106"/>
      <c r="NPA1" s="106"/>
      <c r="NPB1" s="106"/>
      <c r="NPC1" s="106"/>
      <c r="NPD1" s="106"/>
      <c r="NPE1" s="106"/>
      <c r="NPF1" s="106"/>
      <c r="NPG1" s="106"/>
      <c r="NPH1" s="106"/>
      <c r="NPI1" s="106"/>
      <c r="NPJ1" s="106"/>
      <c r="NPK1" s="106"/>
      <c r="NPL1" s="106"/>
      <c r="NPM1" s="106"/>
      <c r="NPN1" s="106"/>
      <c r="NPO1" s="106"/>
      <c r="NPP1" s="106"/>
      <c r="NPQ1" s="106"/>
      <c r="NPR1" s="106"/>
      <c r="NPS1" s="106"/>
      <c r="NPT1" s="106"/>
      <c r="NPU1" s="106"/>
      <c r="NPV1" s="106"/>
      <c r="NPW1" s="106"/>
      <c r="NPX1" s="106"/>
      <c r="NPY1" s="106"/>
      <c r="NPZ1" s="106"/>
      <c r="NQA1" s="106"/>
      <c r="NQB1" s="106"/>
      <c r="NQC1" s="106"/>
      <c r="NQD1" s="106"/>
      <c r="NQE1" s="106"/>
      <c r="NQF1" s="106"/>
      <c r="NQG1" s="106"/>
      <c r="NQH1" s="106"/>
      <c r="NQI1" s="106"/>
      <c r="NQJ1" s="106"/>
      <c r="NQK1" s="106"/>
      <c r="NQL1" s="106"/>
      <c r="NQM1" s="106"/>
      <c r="NQN1" s="106"/>
      <c r="NQO1" s="106"/>
      <c r="NQP1" s="106"/>
      <c r="NQQ1" s="106"/>
      <c r="NQR1" s="106"/>
      <c r="NQS1" s="106"/>
      <c r="NQT1" s="106"/>
      <c r="NQU1" s="106"/>
      <c r="NQV1" s="106"/>
      <c r="NQW1" s="106"/>
      <c r="NQX1" s="106"/>
      <c r="NQY1" s="106"/>
      <c r="NQZ1" s="106"/>
      <c r="NRA1" s="106"/>
      <c r="NRB1" s="106"/>
      <c r="NRC1" s="106"/>
      <c r="NRD1" s="106"/>
      <c r="NRE1" s="106"/>
      <c r="NRF1" s="106"/>
      <c r="NRG1" s="106"/>
      <c r="NRH1" s="106"/>
      <c r="NRI1" s="106"/>
      <c r="NRJ1" s="106"/>
      <c r="NRK1" s="106"/>
      <c r="NRL1" s="106"/>
      <c r="NRM1" s="106"/>
      <c r="NRN1" s="106"/>
      <c r="NRO1" s="106"/>
      <c r="NRP1" s="106"/>
      <c r="NRQ1" s="106"/>
      <c r="NRR1" s="106"/>
      <c r="NRS1" s="106"/>
      <c r="NRT1" s="106"/>
      <c r="NRU1" s="106"/>
      <c r="NRV1" s="106"/>
      <c r="NRW1" s="106"/>
      <c r="NRX1" s="106"/>
      <c r="NRY1" s="106"/>
      <c r="NRZ1" s="106"/>
      <c r="NSA1" s="106"/>
      <c r="NSB1" s="106"/>
      <c r="NSC1" s="106"/>
      <c r="NSD1" s="106"/>
      <c r="NSE1" s="106"/>
      <c r="NSF1" s="106"/>
      <c r="NSG1" s="106"/>
      <c r="NSH1" s="106"/>
      <c r="NSI1" s="106"/>
      <c r="NSJ1" s="106"/>
      <c r="NSK1" s="106"/>
      <c r="NSL1" s="106"/>
      <c r="NSM1" s="106"/>
      <c r="NSN1" s="106"/>
      <c r="NSO1" s="106"/>
      <c r="NSP1" s="106"/>
      <c r="NSQ1" s="106"/>
      <c r="NSR1" s="106"/>
      <c r="NSS1" s="106"/>
      <c r="NST1" s="106"/>
      <c r="NSU1" s="106"/>
      <c r="NSV1" s="106"/>
      <c r="NSW1" s="106"/>
      <c r="NSX1" s="106"/>
      <c r="NSY1" s="106"/>
      <c r="NSZ1" s="106"/>
      <c r="NTA1" s="106"/>
      <c r="NTB1" s="106"/>
      <c r="NTC1" s="106"/>
      <c r="NTD1" s="106"/>
      <c r="NTE1" s="106"/>
      <c r="NTF1" s="106"/>
      <c r="NTG1" s="106"/>
      <c r="NTH1" s="106"/>
      <c r="NTI1" s="106"/>
      <c r="NTJ1" s="106"/>
      <c r="NTK1" s="106"/>
      <c r="NTL1" s="106"/>
      <c r="NTM1" s="106"/>
      <c r="NTN1" s="106"/>
      <c r="NTO1" s="106"/>
      <c r="NTP1" s="106"/>
      <c r="NTQ1" s="106"/>
      <c r="NTR1" s="106"/>
      <c r="NTS1" s="106"/>
      <c r="NTT1" s="106"/>
      <c r="NTU1" s="106"/>
      <c r="NTV1" s="106"/>
      <c r="NTW1" s="106"/>
      <c r="NTX1" s="106"/>
      <c r="NTY1" s="106"/>
      <c r="NTZ1" s="106"/>
      <c r="NUA1" s="106"/>
      <c r="NUB1" s="106"/>
      <c r="NUC1" s="106"/>
      <c r="NUD1" s="106"/>
      <c r="NUE1" s="106"/>
      <c r="NUF1" s="106"/>
      <c r="NUG1" s="106"/>
      <c r="NUH1" s="106"/>
      <c r="NUI1" s="106"/>
      <c r="NUJ1" s="106"/>
      <c r="NUK1" s="106"/>
      <c r="NUL1" s="106"/>
      <c r="NUM1" s="106"/>
      <c r="NUN1" s="106"/>
      <c r="NUO1" s="106"/>
      <c r="NUP1" s="106"/>
      <c r="NUQ1" s="106"/>
      <c r="NUR1" s="106"/>
      <c r="NUS1" s="106"/>
      <c r="NUT1" s="106"/>
      <c r="NUU1" s="106"/>
      <c r="NUV1" s="106"/>
      <c r="NUW1" s="106"/>
      <c r="NUX1" s="106"/>
      <c r="NUY1" s="106"/>
      <c r="NUZ1" s="106"/>
      <c r="NVA1" s="106"/>
      <c r="NVB1" s="106"/>
      <c r="NVC1" s="106"/>
      <c r="NVD1" s="106"/>
      <c r="NVE1" s="106"/>
      <c r="NVF1" s="106"/>
      <c r="NVG1" s="106"/>
      <c r="NVH1" s="106"/>
      <c r="NVI1" s="106"/>
      <c r="NVJ1" s="106"/>
      <c r="NVK1" s="106"/>
      <c r="NVL1" s="106"/>
      <c r="NVM1" s="106"/>
      <c r="NVN1" s="106"/>
      <c r="NVO1" s="106"/>
      <c r="NVP1" s="106"/>
      <c r="NVQ1" s="106"/>
      <c r="NVR1" s="106"/>
      <c r="NVS1" s="106"/>
      <c r="NVT1" s="106"/>
      <c r="NVU1" s="106"/>
      <c r="NVV1" s="106"/>
      <c r="NVW1" s="106"/>
      <c r="NVX1" s="106"/>
      <c r="NVY1" s="106"/>
      <c r="NVZ1" s="106"/>
      <c r="NWA1" s="106"/>
      <c r="NWB1" s="106"/>
      <c r="NWC1" s="106"/>
      <c r="NWD1" s="106"/>
      <c r="NWE1" s="106"/>
      <c r="NWF1" s="106"/>
      <c r="NWG1" s="106"/>
      <c r="NWH1" s="106"/>
      <c r="NWI1" s="106"/>
      <c r="NWJ1" s="106"/>
      <c r="NWK1" s="106"/>
      <c r="NWL1" s="106"/>
      <c r="NWM1" s="106"/>
      <c r="NWN1" s="106"/>
      <c r="NWO1" s="106"/>
      <c r="NWP1" s="106"/>
      <c r="NWQ1" s="106"/>
      <c r="NWR1" s="106"/>
      <c r="NWS1" s="106"/>
      <c r="NWT1" s="106"/>
      <c r="NWU1" s="106"/>
      <c r="NWV1" s="106"/>
      <c r="NWW1" s="106"/>
      <c r="NWX1" s="106"/>
      <c r="NWY1" s="106"/>
      <c r="NWZ1" s="106"/>
      <c r="NXA1" s="106"/>
      <c r="NXB1" s="106"/>
      <c r="NXC1" s="106"/>
      <c r="NXD1" s="106"/>
      <c r="NXE1" s="106"/>
      <c r="NXF1" s="106"/>
      <c r="NXG1" s="106"/>
      <c r="NXH1" s="106"/>
      <c r="NXI1" s="106"/>
      <c r="NXJ1" s="106"/>
      <c r="NXK1" s="106"/>
      <c r="NXL1" s="106"/>
      <c r="NXM1" s="106"/>
      <c r="NXN1" s="106"/>
      <c r="NXO1" s="106"/>
      <c r="NXP1" s="106"/>
      <c r="NXQ1" s="106"/>
      <c r="NXR1" s="106"/>
      <c r="NXS1" s="106"/>
      <c r="NXT1" s="106"/>
      <c r="NXU1" s="106"/>
      <c r="NXV1" s="106"/>
      <c r="NXW1" s="106"/>
      <c r="NXX1" s="106"/>
      <c r="NXY1" s="106"/>
      <c r="NXZ1" s="106"/>
      <c r="NYA1" s="106"/>
      <c r="NYB1" s="106"/>
      <c r="NYC1" s="106"/>
      <c r="NYD1" s="106"/>
      <c r="NYE1" s="106"/>
      <c r="NYF1" s="106"/>
      <c r="NYG1" s="106"/>
      <c r="NYH1" s="106"/>
      <c r="NYI1" s="106"/>
      <c r="NYJ1" s="106"/>
      <c r="NYK1" s="106"/>
      <c r="NYL1" s="106"/>
      <c r="NYM1" s="106"/>
      <c r="NYN1" s="106"/>
      <c r="NYO1" s="106"/>
      <c r="NYP1" s="106"/>
      <c r="NYQ1" s="106"/>
      <c r="NYR1" s="106"/>
      <c r="NYS1" s="106"/>
      <c r="NYT1" s="106"/>
      <c r="NYU1" s="106"/>
      <c r="NYV1" s="106"/>
      <c r="NYW1" s="106"/>
      <c r="NYX1" s="106"/>
      <c r="NYY1" s="106"/>
      <c r="NYZ1" s="106"/>
      <c r="NZA1" s="106"/>
      <c r="NZB1" s="106"/>
      <c r="NZC1" s="106"/>
      <c r="NZD1" s="106"/>
      <c r="NZE1" s="106"/>
      <c r="NZF1" s="106"/>
      <c r="NZG1" s="106"/>
      <c r="NZH1" s="106"/>
      <c r="NZI1" s="106"/>
      <c r="NZJ1" s="106"/>
      <c r="NZK1" s="106"/>
      <c r="NZL1" s="106"/>
      <c r="NZM1" s="106"/>
      <c r="NZN1" s="106"/>
      <c r="NZO1" s="106"/>
      <c r="NZP1" s="106"/>
      <c r="NZQ1" s="106"/>
      <c r="NZR1" s="106"/>
      <c r="NZS1" s="106"/>
      <c r="NZT1" s="106"/>
      <c r="NZU1" s="106"/>
      <c r="NZV1" s="106"/>
      <c r="NZW1" s="106"/>
      <c r="NZX1" s="106"/>
      <c r="NZY1" s="106"/>
      <c r="NZZ1" s="106"/>
      <c r="OAA1" s="106"/>
      <c r="OAB1" s="106"/>
      <c r="OAC1" s="106"/>
      <c r="OAD1" s="106"/>
      <c r="OAE1" s="106"/>
      <c r="OAF1" s="106"/>
      <c r="OAG1" s="106"/>
      <c r="OAH1" s="106"/>
      <c r="OAI1" s="106"/>
      <c r="OAJ1" s="106"/>
      <c r="OAK1" s="106"/>
      <c r="OAL1" s="106"/>
      <c r="OAM1" s="106"/>
      <c r="OAN1" s="106"/>
      <c r="OAO1" s="106"/>
      <c r="OAP1" s="106"/>
      <c r="OAQ1" s="106"/>
      <c r="OAR1" s="106"/>
      <c r="OAS1" s="106"/>
      <c r="OAT1" s="106"/>
      <c r="OAU1" s="106"/>
      <c r="OAV1" s="106"/>
      <c r="OAW1" s="106"/>
      <c r="OAX1" s="106"/>
      <c r="OAY1" s="106"/>
      <c r="OAZ1" s="106"/>
      <c r="OBA1" s="106"/>
      <c r="OBB1" s="106"/>
      <c r="OBC1" s="106"/>
      <c r="OBD1" s="106"/>
      <c r="OBE1" s="106"/>
      <c r="OBF1" s="106"/>
      <c r="OBG1" s="106"/>
      <c r="OBH1" s="106"/>
      <c r="OBI1" s="106"/>
      <c r="OBJ1" s="106"/>
      <c r="OBK1" s="106"/>
      <c r="OBL1" s="106"/>
      <c r="OBM1" s="106"/>
      <c r="OBN1" s="106"/>
      <c r="OBO1" s="106"/>
      <c r="OBP1" s="106"/>
      <c r="OBQ1" s="106"/>
      <c r="OBR1" s="106"/>
      <c r="OBS1" s="106"/>
      <c r="OBT1" s="106"/>
      <c r="OBU1" s="106"/>
      <c r="OBV1" s="106"/>
      <c r="OBW1" s="106"/>
      <c r="OBX1" s="106"/>
      <c r="OBY1" s="106"/>
      <c r="OBZ1" s="106"/>
      <c r="OCA1" s="106"/>
      <c r="OCB1" s="106"/>
      <c r="OCC1" s="106"/>
      <c r="OCD1" s="106"/>
      <c r="OCE1" s="106"/>
      <c r="OCF1" s="106"/>
      <c r="OCG1" s="106"/>
      <c r="OCH1" s="106"/>
      <c r="OCI1" s="106"/>
      <c r="OCJ1" s="106"/>
      <c r="OCK1" s="106"/>
      <c r="OCL1" s="106"/>
      <c r="OCM1" s="106"/>
      <c r="OCN1" s="106"/>
      <c r="OCO1" s="106"/>
      <c r="OCP1" s="106"/>
      <c r="OCQ1" s="106"/>
      <c r="OCR1" s="106"/>
      <c r="OCS1" s="106"/>
      <c r="OCT1" s="106"/>
      <c r="OCU1" s="106"/>
      <c r="OCV1" s="106"/>
      <c r="OCW1" s="106"/>
      <c r="OCX1" s="106"/>
      <c r="OCY1" s="106"/>
      <c r="OCZ1" s="106"/>
      <c r="ODA1" s="106"/>
      <c r="ODB1" s="106"/>
      <c r="ODC1" s="106"/>
      <c r="ODD1" s="106"/>
      <c r="ODE1" s="106"/>
      <c r="ODF1" s="106"/>
      <c r="ODG1" s="106"/>
      <c r="ODH1" s="106"/>
      <c r="ODI1" s="106"/>
      <c r="ODJ1" s="106"/>
      <c r="ODK1" s="106"/>
      <c r="ODL1" s="106"/>
      <c r="ODM1" s="106"/>
      <c r="ODN1" s="106"/>
      <c r="ODO1" s="106"/>
      <c r="ODP1" s="106"/>
      <c r="ODQ1" s="106"/>
      <c r="ODR1" s="106"/>
      <c r="ODS1" s="106"/>
      <c r="ODT1" s="106"/>
      <c r="ODU1" s="106"/>
      <c r="ODV1" s="106"/>
      <c r="ODW1" s="106"/>
      <c r="ODX1" s="106"/>
      <c r="ODY1" s="106"/>
      <c r="ODZ1" s="106"/>
      <c r="OEA1" s="106"/>
      <c r="OEB1" s="106"/>
      <c r="OEC1" s="106"/>
      <c r="OED1" s="106"/>
      <c r="OEE1" s="106"/>
      <c r="OEF1" s="106"/>
      <c r="OEG1" s="106"/>
      <c r="OEH1" s="106"/>
      <c r="OEI1" s="106"/>
      <c r="OEJ1" s="106"/>
      <c r="OEK1" s="106"/>
      <c r="OEL1" s="106"/>
      <c r="OEM1" s="106"/>
      <c r="OEN1" s="106"/>
      <c r="OEO1" s="106"/>
      <c r="OEP1" s="106"/>
      <c r="OEQ1" s="106"/>
      <c r="OER1" s="106"/>
      <c r="OES1" s="106"/>
      <c r="OET1" s="106"/>
      <c r="OEU1" s="106"/>
      <c r="OEV1" s="106"/>
      <c r="OEW1" s="106"/>
      <c r="OEX1" s="106"/>
      <c r="OEY1" s="106"/>
      <c r="OEZ1" s="106"/>
      <c r="OFA1" s="106"/>
      <c r="OFB1" s="106"/>
      <c r="OFC1" s="106"/>
      <c r="OFD1" s="106"/>
      <c r="OFE1" s="106"/>
      <c r="OFF1" s="106"/>
      <c r="OFG1" s="106"/>
      <c r="OFH1" s="106"/>
      <c r="OFI1" s="106"/>
      <c r="OFJ1" s="106"/>
      <c r="OFK1" s="106"/>
      <c r="OFL1" s="106"/>
      <c r="OFM1" s="106"/>
      <c r="OFN1" s="106"/>
      <c r="OFO1" s="106"/>
      <c r="OFP1" s="106"/>
      <c r="OFQ1" s="106"/>
      <c r="OFR1" s="106"/>
      <c r="OFS1" s="106"/>
      <c r="OFT1" s="106"/>
      <c r="OFU1" s="106"/>
      <c r="OFV1" s="106"/>
      <c r="OFW1" s="106"/>
      <c r="OFX1" s="106"/>
      <c r="OFY1" s="106"/>
      <c r="OFZ1" s="106"/>
      <c r="OGA1" s="106"/>
      <c r="OGB1" s="106"/>
      <c r="OGC1" s="106"/>
      <c r="OGD1" s="106"/>
      <c r="OGE1" s="106"/>
      <c r="OGF1" s="106"/>
      <c r="OGG1" s="106"/>
      <c r="OGH1" s="106"/>
      <c r="OGI1" s="106"/>
      <c r="OGJ1" s="106"/>
      <c r="OGK1" s="106"/>
      <c r="OGL1" s="106"/>
      <c r="OGM1" s="106"/>
      <c r="OGN1" s="106"/>
      <c r="OGO1" s="106"/>
      <c r="OGP1" s="106"/>
      <c r="OGQ1" s="106"/>
      <c r="OGR1" s="106"/>
      <c r="OGS1" s="106"/>
      <c r="OGT1" s="106"/>
      <c r="OGU1" s="106"/>
      <c r="OGV1" s="106"/>
      <c r="OGW1" s="106"/>
      <c r="OGX1" s="106"/>
      <c r="OGY1" s="106"/>
      <c r="OGZ1" s="106"/>
      <c r="OHA1" s="106"/>
      <c r="OHB1" s="106"/>
      <c r="OHC1" s="106"/>
      <c r="OHD1" s="106"/>
      <c r="OHE1" s="106"/>
      <c r="OHF1" s="106"/>
      <c r="OHG1" s="106"/>
      <c r="OHH1" s="106"/>
      <c r="OHI1" s="106"/>
      <c r="OHJ1" s="106"/>
      <c r="OHK1" s="106"/>
      <c r="OHL1" s="106"/>
      <c r="OHM1" s="106"/>
      <c r="OHN1" s="106"/>
      <c r="OHO1" s="106"/>
      <c r="OHP1" s="106"/>
      <c r="OHQ1" s="106"/>
      <c r="OHR1" s="106"/>
      <c r="OHS1" s="106"/>
      <c r="OHT1" s="106"/>
      <c r="OHU1" s="106"/>
      <c r="OHV1" s="106"/>
      <c r="OHW1" s="106"/>
      <c r="OHX1" s="106"/>
      <c r="OHY1" s="106"/>
      <c r="OHZ1" s="106"/>
      <c r="OIA1" s="106"/>
      <c r="OIB1" s="106"/>
      <c r="OIC1" s="106"/>
      <c r="OID1" s="106"/>
      <c r="OIE1" s="106"/>
      <c r="OIF1" s="106"/>
      <c r="OIG1" s="106"/>
      <c r="OIH1" s="106"/>
      <c r="OII1" s="106"/>
      <c r="OIJ1" s="106"/>
      <c r="OIK1" s="106"/>
      <c r="OIL1" s="106"/>
      <c r="OIM1" s="106"/>
      <c r="OIN1" s="106"/>
      <c r="OIO1" s="106"/>
      <c r="OIP1" s="106"/>
      <c r="OIQ1" s="106"/>
      <c r="OIR1" s="106"/>
      <c r="OIS1" s="106"/>
      <c r="OIT1" s="106"/>
      <c r="OIU1" s="106"/>
      <c r="OIV1" s="106"/>
      <c r="OIW1" s="106"/>
      <c r="OIX1" s="106"/>
      <c r="OIY1" s="106"/>
      <c r="OIZ1" s="106"/>
      <c r="OJA1" s="106"/>
      <c r="OJB1" s="106"/>
      <c r="OJC1" s="106"/>
      <c r="OJD1" s="106"/>
      <c r="OJE1" s="106"/>
      <c r="OJF1" s="106"/>
      <c r="OJG1" s="106"/>
      <c r="OJH1" s="106"/>
      <c r="OJI1" s="106"/>
      <c r="OJJ1" s="106"/>
      <c r="OJK1" s="106"/>
      <c r="OJL1" s="106"/>
      <c r="OJM1" s="106"/>
      <c r="OJN1" s="106"/>
      <c r="OJO1" s="106"/>
      <c r="OJP1" s="106"/>
      <c r="OJQ1" s="106"/>
      <c r="OJR1" s="106"/>
      <c r="OJS1" s="106"/>
      <c r="OJT1" s="106"/>
      <c r="OJU1" s="106"/>
      <c r="OJV1" s="106"/>
      <c r="OJW1" s="106"/>
      <c r="OJX1" s="106"/>
      <c r="OJY1" s="106"/>
      <c r="OJZ1" s="106"/>
      <c r="OKA1" s="106"/>
      <c r="OKB1" s="106"/>
      <c r="OKC1" s="106"/>
      <c r="OKD1" s="106"/>
      <c r="OKE1" s="106"/>
      <c r="OKF1" s="106"/>
      <c r="OKG1" s="106"/>
      <c r="OKH1" s="106"/>
      <c r="OKI1" s="106"/>
      <c r="OKJ1" s="106"/>
      <c r="OKK1" s="106"/>
      <c r="OKL1" s="106"/>
      <c r="OKM1" s="106"/>
      <c r="OKN1" s="106"/>
      <c r="OKO1" s="106"/>
      <c r="OKP1" s="106"/>
      <c r="OKQ1" s="106"/>
      <c r="OKR1" s="106"/>
      <c r="OKS1" s="106"/>
      <c r="OKT1" s="106"/>
      <c r="OKU1" s="106"/>
      <c r="OKV1" s="106"/>
      <c r="OKW1" s="106"/>
      <c r="OKX1" s="106"/>
      <c r="OKY1" s="106"/>
      <c r="OKZ1" s="106"/>
      <c r="OLA1" s="106"/>
      <c r="OLB1" s="106"/>
      <c r="OLC1" s="106"/>
      <c r="OLD1" s="106"/>
      <c r="OLE1" s="106"/>
      <c r="OLF1" s="106"/>
      <c r="OLG1" s="106"/>
      <c r="OLH1" s="106"/>
      <c r="OLI1" s="106"/>
      <c r="OLJ1" s="106"/>
      <c r="OLK1" s="106"/>
      <c r="OLL1" s="106"/>
      <c r="OLM1" s="106"/>
      <c r="OLN1" s="106"/>
      <c r="OLO1" s="106"/>
      <c r="OLP1" s="106"/>
      <c r="OLQ1" s="106"/>
      <c r="OLR1" s="106"/>
      <c r="OLS1" s="106"/>
      <c r="OLT1" s="106"/>
      <c r="OLU1" s="106"/>
      <c r="OLV1" s="106"/>
      <c r="OLW1" s="106"/>
      <c r="OLX1" s="106"/>
      <c r="OLY1" s="106"/>
      <c r="OLZ1" s="106"/>
      <c r="OMA1" s="106"/>
      <c r="OMB1" s="106"/>
      <c r="OMC1" s="106"/>
      <c r="OMD1" s="106"/>
      <c r="OME1" s="106"/>
      <c r="OMF1" s="106"/>
      <c r="OMG1" s="106"/>
      <c r="OMH1" s="106"/>
      <c r="OMI1" s="106"/>
      <c r="OMJ1" s="106"/>
      <c r="OMK1" s="106"/>
      <c r="OML1" s="106"/>
      <c r="OMM1" s="106"/>
      <c r="OMN1" s="106"/>
      <c r="OMO1" s="106"/>
      <c r="OMP1" s="106"/>
      <c r="OMQ1" s="106"/>
      <c r="OMR1" s="106"/>
      <c r="OMS1" s="106"/>
      <c r="OMT1" s="106"/>
      <c r="OMU1" s="106"/>
      <c r="OMV1" s="106"/>
      <c r="OMW1" s="106"/>
      <c r="OMX1" s="106"/>
      <c r="OMY1" s="106"/>
      <c r="OMZ1" s="106"/>
      <c r="ONA1" s="106"/>
      <c r="ONB1" s="106"/>
      <c r="ONC1" s="106"/>
      <c r="OND1" s="106"/>
      <c r="ONE1" s="106"/>
      <c r="ONF1" s="106"/>
      <c r="ONG1" s="106"/>
      <c r="ONH1" s="106"/>
      <c r="ONI1" s="106"/>
      <c r="ONJ1" s="106"/>
      <c r="ONK1" s="106"/>
      <c r="ONL1" s="106"/>
      <c r="ONM1" s="106"/>
      <c r="ONN1" s="106"/>
      <c r="ONO1" s="106"/>
      <c r="ONP1" s="106"/>
      <c r="ONQ1" s="106"/>
      <c r="ONR1" s="106"/>
      <c r="ONS1" s="106"/>
      <c r="ONT1" s="106"/>
      <c r="ONU1" s="106"/>
      <c r="ONV1" s="106"/>
      <c r="ONW1" s="106"/>
      <c r="ONX1" s="106"/>
      <c r="ONY1" s="106"/>
      <c r="ONZ1" s="106"/>
      <c r="OOA1" s="106"/>
      <c r="OOB1" s="106"/>
      <c r="OOC1" s="106"/>
      <c r="OOD1" s="106"/>
      <c r="OOE1" s="106"/>
      <c r="OOF1" s="106"/>
      <c r="OOG1" s="106"/>
      <c r="OOH1" s="106"/>
      <c r="OOI1" s="106"/>
      <c r="OOJ1" s="106"/>
      <c r="OOK1" s="106"/>
      <c r="OOL1" s="106"/>
      <c r="OOM1" s="106"/>
      <c r="OON1" s="106"/>
      <c r="OOO1" s="106"/>
      <c r="OOP1" s="106"/>
      <c r="OOQ1" s="106"/>
      <c r="OOR1" s="106"/>
      <c r="OOS1" s="106"/>
      <c r="OOT1" s="106"/>
      <c r="OOU1" s="106"/>
      <c r="OOV1" s="106"/>
      <c r="OOW1" s="106"/>
      <c r="OOX1" s="106"/>
      <c r="OOY1" s="106"/>
      <c r="OOZ1" s="106"/>
      <c r="OPA1" s="106"/>
      <c r="OPB1" s="106"/>
      <c r="OPC1" s="106"/>
      <c r="OPD1" s="106"/>
      <c r="OPE1" s="106"/>
      <c r="OPF1" s="106"/>
      <c r="OPG1" s="106"/>
      <c r="OPH1" s="106"/>
      <c r="OPI1" s="106"/>
      <c r="OPJ1" s="106"/>
      <c r="OPK1" s="106"/>
      <c r="OPL1" s="106"/>
      <c r="OPM1" s="106"/>
      <c r="OPN1" s="106"/>
      <c r="OPO1" s="106"/>
      <c r="OPP1" s="106"/>
      <c r="OPQ1" s="106"/>
      <c r="OPR1" s="106"/>
      <c r="OPS1" s="106"/>
      <c r="OPT1" s="106"/>
      <c r="OPU1" s="106"/>
      <c r="OPV1" s="106"/>
      <c r="OPW1" s="106"/>
      <c r="OPX1" s="106"/>
      <c r="OPY1" s="106"/>
      <c r="OPZ1" s="106"/>
      <c r="OQA1" s="106"/>
      <c r="OQB1" s="106"/>
      <c r="OQC1" s="106"/>
      <c r="OQD1" s="106"/>
      <c r="OQE1" s="106"/>
      <c r="OQF1" s="106"/>
      <c r="OQG1" s="106"/>
      <c r="OQH1" s="106"/>
      <c r="OQI1" s="106"/>
      <c r="OQJ1" s="106"/>
      <c r="OQK1" s="106"/>
      <c r="OQL1" s="106"/>
      <c r="OQM1" s="106"/>
      <c r="OQN1" s="106"/>
      <c r="OQO1" s="106"/>
      <c r="OQP1" s="106"/>
      <c r="OQQ1" s="106"/>
      <c r="OQR1" s="106"/>
      <c r="OQS1" s="106"/>
      <c r="OQT1" s="106"/>
      <c r="OQU1" s="106"/>
      <c r="OQV1" s="106"/>
      <c r="OQW1" s="106"/>
      <c r="OQX1" s="106"/>
      <c r="OQY1" s="106"/>
      <c r="OQZ1" s="106"/>
      <c r="ORA1" s="106"/>
      <c r="ORB1" s="106"/>
      <c r="ORC1" s="106"/>
      <c r="ORD1" s="106"/>
      <c r="ORE1" s="106"/>
      <c r="ORF1" s="106"/>
      <c r="ORG1" s="106"/>
      <c r="ORH1" s="106"/>
      <c r="ORI1" s="106"/>
      <c r="ORJ1" s="106"/>
      <c r="ORK1" s="106"/>
      <c r="ORL1" s="106"/>
      <c r="ORM1" s="106"/>
      <c r="ORN1" s="106"/>
      <c r="ORO1" s="106"/>
      <c r="ORP1" s="106"/>
      <c r="ORQ1" s="106"/>
      <c r="ORR1" s="106"/>
      <c r="ORS1" s="106"/>
      <c r="ORT1" s="106"/>
      <c r="ORU1" s="106"/>
      <c r="ORV1" s="106"/>
      <c r="ORW1" s="106"/>
      <c r="ORX1" s="106"/>
      <c r="ORY1" s="106"/>
      <c r="ORZ1" s="106"/>
      <c r="OSA1" s="106"/>
      <c r="OSB1" s="106"/>
      <c r="OSC1" s="106"/>
      <c r="OSD1" s="106"/>
      <c r="OSE1" s="106"/>
      <c r="OSF1" s="106"/>
      <c r="OSG1" s="106"/>
      <c r="OSH1" s="106"/>
      <c r="OSI1" s="106"/>
      <c r="OSJ1" s="106"/>
      <c r="OSK1" s="106"/>
      <c r="OSL1" s="106"/>
      <c r="OSM1" s="106"/>
      <c r="OSN1" s="106"/>
      <c r="OSO1" s="106"/>
      <c r="OSP1" s="106"/>
      <c r="OSQ1" s="106"/>
      <c r="OSR1" s="106"/>
      <c r="OSS1" s="106"/>
      <c r="OST1" s="106"/>
      <c r="OSU1" s="106"/>
      <c r="OSV1" s="106"/>
      <c r="OSW1" s="106"/>
      <c r="OSX1" s="106"/>
      <c r="OSY1" s="106"/>
      <c r="OSZ1" s="106"/>
      <c r="OTA1" s="106"/>
      <c r="OTB1" s="106"/>
      <c r="OTC1" s="106"/>
      <c r="OTD1" s="106"/>
      <c r="OTE1" s="106"/>
      <c r="OTF1" s="106"/>
      <c r="OTG1" s="106"/>
      <c r="OTH1" s="106"/>
      <c r="OTI1" s="106"/>
      <c r="OTJ1" s="106"/>
      <c r="OTK1" s="106"/>
      <c r="OTL1" s="106"/>
      <c r="OTM1" s="106"/>
      <c r="OTN1" s="106"/>
      <c r="OTO1" s="106"/>
      <c r="OTP1" s="106"/>
      <c r="OTQ1" s="106"/>
      <c r="OTR1" s="106"/>
      <c r="OTS1" s="106"/>
      <c r="OTT1" s="106"/>
      <c r="OTU1" s="106"/>
      <c r="OTV1" s="106"/>
      <c r="OTW1" s="106"/>
      <c r="OTX1" s="106"/>
      <c r="OTY1" s="106"/>
      <c r="OTZ1" s="106"/>
      <c r="OUA1" s="106"/>
      <c r="OUB1" s="106"/>
      <c r="OUC1" s="106"/>
      <c r="OUD1" s="106"/>
      <c r="OUE1" s="106"/>
      <c r="OUF1" s="106"/>
      <c r="OUG1" s="106"/>
      <c r="OUH1" s="106"/>
      <c r="OUI1" s="106"/>
      <c r="OUJ1" s="106"/>
      <c r="OUK1" s="106"/>
      <c r="OUL1" s="106"/>
      <c r="OUM1" s="106"/>
      <c r="OUN1" s="106"/>
      <c r="OUO1" s="106"/>
      <c r="OUP1" s="106"/>
      <c r="OUQ1" s="106"/>
      <c r="OUR1" s="106"/>
      <c r="OUS1" s="106"/>
      <c r="OUT1" s="106"/>
      <c r="OUU1" s="106"/>
      <c r="OUV1" s="106"/>
      <c r="OUW1" s="106"/>
      <c r="OUX1" s="106"/>
      <c r="OUY1" s="106"/>
      <c r="OUZ1" s="106"/>
      <c r="OVA1" s="106"/>
      <c r="OVB1" s="106"/>
      <c r="OVC1" s="106"/>
      <c r="OVD1" s="106"/>
      <c r="OVE1" s="106"/>
      <c r="OVF1" s="106"/>
      <c r="OVG1" s="106"/>
      <c r="OVH1" s="106"/>
      <c r="OVI1" s="106"/>
      <c r="OVJ1" s="106"/>
      <c r="OVK1" s="106"/>
      <c r="OVL1" s="106"/>
      <c r="OVM1" s="106"/>
      <c r="OVN1" s="106"/>
      <c r="OVO1" s="106"/>
      <c r="OVP1" s="106"/>
      <c r="OVQ1" s="106"/>
      <c r="OVR1" s="106"/>
      <c r="OVS1" s="106"/>
      <c r="OVT1" s="106"/>
      <c r="OVU1" s="106"/>
      <c r="OVV1" s="106"/>
      <c r="OVW1" s="106"/>
      <c r="OVX1" s="106"/>
      <c r="OVY1" s="106"/>
      <c r="OVZ1" s="106"/>
      <c r="OWA1" s="106"/>
      <c r="OWB1" s="106"/>
      <c r="OWC1" s="106"/>
      <c r="OWD1" s="106"/>
      <c r="OWE1" s="106"/>
      <c r="OWF1" s="106"/>
      <c r="OWG1" s="106"/>
      <c r="OWH1" s="106"/>
      <c r="OWI1" s="106"/>
      <c r="OWJ1" s="106"/>
      <c r="OWK1" s="106"/>
      <c r="OWL1" s="106"/>
      <c r="OWM1" s="106"/>
      <c r="OWN1" s="106"/>
      <c r="OWO1" s="106"/>
      <c r="OWP1" s="106"/>
      <c r="OWQ1" s="106"/>
      <c r="OWR1" s="106"/>
      <c r="OWS1" s="106"/>
      <c r="OWT1" s="106"/>
      <c r="OWU1" s="106"/>
      <c r="OWV1" s="106"/>
      <c r="OWW1" s="106"/>
      <c r="OWX1" s="106"/>
      <c r="OWY1" s="106"/>
      <c r="OWZ1" s="106"/>
      <c r="OXA1" s="106"/>
      <c r="OXB1" s="106"/>
      <c r="OXC1" s="106"/>
      <c r="OXD1" s="106"/>
      <c r="OXE1" s="106"/>
      <c r="OXF1" s="106"/>
      <c r="OXG1" s="106"/>
      <c r="OXH1" s="106"/>
      <c r="OXI1" s="106"/>
      <c r="OXJ1" s="106"/>
      <c r="OXK1" s="106"/>
      <c r="OXL1" s="106"/>
      <c r="OXM1" s="106"/>
      <c r="OXN1" s="106"/>
      <c r="OXO1" s="106"/>
      <c r="OXP1" s="106"/>
      <c r="OXQ1" s="106"/>
      <c r="OXR1" s="106"/>
      <c r="OXS1" s="106"/>
      <c r="OXT1" s="106"/>
      <c r="OXU1" s="106"/>
      <c r="OXV1" s="106"/>
      <c r="OXW1" s="106"/>
      <c r="OXX1" s="106"/>
      <c r="OXY1" s="106"/>
      <c r="OXZ1" s="106"/>
      <c r="OYA1" s="106"/>
      <c r="OYB1" s="106"/>
      <c r="OYC1" s="106"/>
      <c r="OYD1" s="106"/>
      <c r="OYE1" s="106"/>
      <c r="OYF1" s="106"/>
      <c r="OYG1" s="106"/>
      <c r="OYH1" s="106"/>
      <c r="OYI1" s="106"/>
      <c r="OYJ1" s="106"/>
      <c r="OYK1" s="106"/>
      <c r="OYL1" s="106"/>
      <c r="OYM1" s="106"/>
      <c r="OYN1" s="106"/>
      <c r="OYO1" s="106"/>
      <c r="OYP1" s="106"/>
      <c r="OYQ1" s="106"/>
      <c r="OYR1" s="106"/>
      <c r="OYS1" s="106"/>
      <c r="OYT1" s="106"/>
      <c r="OYU1" s="106"/>
      <c r="OYV1" s="106"/>
      <c r="OYW1" s="106"/>
      <c r="OYX1" s="106"/>
      <c r="OYY1" s="106"/>
      <c r="OYZ1" s="106"/>
      <c r="OZA1" s="106"/>
      <c r="OZB1" s="106"/>
      <c r="OZC1" s="106"/>
      <c r="OZD1" s="106"/>
      <c r="OZE1" s="106"/>
      <c r="OZF1" s="106"/>
      <c r="OZG1" s="106"/>
      <c r="OZH1" s="106"/>
      <c r="OZI1" s="106"/>
      <c r="OZJ1" s="106"/>
      <c r="OZK1" s="106"/>
      <c r="OZL1" s="106"/>
      <c r="OZM1" s="106"/>
      <c r="OZN1" s="106"/>
      <c r="OZO1" s="106"/>
      <c r="OZP1" s="106"/>
      <c r="OZQ1" s="106"/>
      <c r="OZR1" s="106"/>
      <c r="OZS1" s="106"/>
      <c r="OZT1" s="106"/>
      <c r="OZU1" s="106"/>
      <c r="OZV1" s="106"/>
      <c r="OZW1" s="106"/>
      <c r="OZX1" s="106"/>
      <c r="OZY1" s="106"/>
      <c r="OZZ1" s="106"/>
      <c r="PAA1" s="106"/>
      <c r="PAB1" s="106"/>
      <c r="PAC1" s="106"/>
      <c r="PAD1" s="106"/>
      <c r="PAE1" s="106"/>
      <c r="PAF1" s="106"/>
      <c r="PAG1" s="106"/>
      <c r="PAH1" s="106"/>
      <c r="PAI1" s="106"/>
      <c r="PAJ1" s="106"/>
      <c r="PAK1" s="106"/>
      <c r="PAL1" s="106"/>
      <c r="PAM1" s="106"/>
      <c r="PAN1" s="106"/>
      <c r="PAO1" s="106"/>
      <c r="PAP1" s="106"/>
      <c r="PAQ1" s="106"/>
      <c r="PAR1" s="106"/>
      <c r="PAS1" s="106"/>
      <c r="PAT1" s="106"/>
      <c r="PAU1" s="106"/>
      <c r="PAV1" s="106"/>
      <c r="PAW1" s="106"/>
      <c r="PAX1" s="106"/>
      <c r="PAY1" s="106"/>
      <c r="PAZ1" s="106"/>
      <c r="PBA1" s="106"/>
      <c r="PBB1" s="106"/>
      <c r="PBC1" s="106"/>
      <c r="PBD1" s="106"/>
      <c r="PBE1" s="106"/>
      <c r="PBF1" s="106"/>
      <c r="PBG1" s="106"/>
      <c r="PBH1" s="106"/>
      <c r="PBI1" s="106"/>
      <c r="PBJ1" s="106"/>
      <c r="PBK1" s="106"/>
      <c r="PBL1" s="106"/>
      <c r="PBM1" s="106"/>
      <c r="PBN1" s="106"/>
      <c r="PBO1" s="106"/>
      <c r="PBP1" s="106"/>
      <c r="PBQ1" s="106"/>
      <c r="PBR1" s="106"/>
      <c r="PBS1" s="106"/>
      <c r="PBT1" s="106"/>
      <c r="PBU1" s="106"/>
      <c r="PBV1" s="106"/>
      <c r="PBW1" s="106"/>
      <c r="PBX1" s="106"/>
      <c r="PBY1" s="106"/>
      <c r="PBZ1" s="106"/>
      <c r="PCA1" s="106"/>
      <c r="PCB1" s="106"/>
      <c r="PCC1" s="106"/>
      <c r="PCD1" s="106"/>
      <c r="PCE1" s="106"/>
      <c r="PCF1" s="106"/>
      <c r="PCG1" s="106"/>
      <c r="PCH1" s="106"/>
      <c r="PCI1" s="106"/>
      <c r="PCJ1" s="106"/>
      <c r="PCK1" s="106"/>
      <c r="PCL1" s="106"/>
      <c r="PCM1" s="106"/>
      <c r="PCN1" s="106"/>
      <c r="PCO1" s="106"/>
      <c r="PCP1" s="106"/>
      <c r="PCQ1" s="106"/>
      <c r="PCR1" s="106"/>
      <c r="PCS1" s="106"/>
      <c r="PCT1" s="106"/>
      <c r="PCU1" s="106"/>
      <c r="PCV1" s="106"/>
      <c r="PCW1" s="106"/>
      <c r="PCX1" s="106"/>
      <c r="PCY1" s="106"/>
      <c r="PCZ1" s="106"/>
      <c r="PDA1" s="106"/>
      <c r="PDB1" s="106"/>
      <c r="PDC1" s="106"/>
      <c r="PDD1" s="106"/>
      <c r="PDE1" s="106"/>
      <c r="PDF1" s="106"/>
      <c r="PDG1" s="106"/>
      <c r="PDH1" s="106"/>
      <c r="PDI1" s="106"/>
      <c r="PDJ1" s="106"/>
      <c r="PDK1" s="106"/>
      <c r="PDL1" s="106"/>
      <c r="PDM1" s="106"/>
      <c r="PDN1" s="106"/>
      <c r="PDO1" s="106"/>
      <c r="PDP1" s="106"/>
      <c r="PDQ1" s="106"/>
      <c r="PDR1" s="106"/>
      <c r="PDS1" s="106"/>
      <c r="PDT1" s="106"/>
      <c r="PDU1" s="106"/>
      <c r="PDV1" s="106"/>
      <c r="PDW1" s="106"/>
      <c r="PDX1" s="106"/>
      <c r="PDY1" s="106"/>
      <c r="PDZ1" s="106"/>
      <c r="PEA1" s="106"/>
      <c r="PEB1" s="106"/>
      <c r="PEC1" s="106"/>
      <c r="PED1" s="106"/>
      <c r="PEE1" s="106"/>
      <c r="PEF1" s="106"/>
      <c r="PEG1" s="106"/>
      <c r="PEH1" s="106"/>
      <c r="PEI1" s="106"/>
      <c r="PEJ1" s="106"/>
      <c r="PEK1" s="106"/>
      <c r="PEL1" s="106"/>
      <c r="PEM1" s="106"/>
      <c r="PEN1" s="106"/>
      <c r="PEO1" s="106"/>
      <c r="PEP1" s="106"/>
      <c r="PEQ1" s="106"/>
      <c r="PER1" s="106"/>
      <c r="PES1" s="106"/>
      <c r="PET1" s="106"/>
      <c r="PEU1" s="106"/>
      <c r="PEV1" s="106"/>
      <c r="PEW1" s="106"/>
      <c r="PEX1" s="106"/>
      <c r="PEY1" s="106"/>
      <c r="PEZ1" s="106"/>
      <c r="PFA1" s="106"/>
      <c r="PFB1" s="106"/>
      <c r="PFC1" s="106"/>
      <c r="PFD1" s="106"/>
      <c r="PFE1" s="106"/>
      <c r="PFF1" s="106"/>
      <c r="PFG1" s="106"/>
      <c r="PFH1" s="106"/>
      <c r="PFI1" s="106"/>
      <c r="PFJ1" s="106"/>
      <c r="PFK1" s="106"/>
      <c r="PFL1" s="106"/>
      <c r="PFM1" s="106"/>
      <c r="PFN1" s="106"/>
      <c r="PFO1" s="106"/>
      <c r="PFP1" s="106"/>
      <c r="PFQ1" s="106"/>
      <c r="PFR1" s="106"/>
      <c r="PFS1" s="106"/>
      <c r="PFT1" s="106"/>
      <c r="PFU1" s="106"/>
      <c r="PFV1" s="106"/>
      <c r="PFW1" s="106"/>
      <c r="PFX1" s="106"/>
      <c r="PFY1" s="106"/>
      <c r="PFZ1" s="106"/>
      <c r="PGA1" s="106"/>
      <c r="PGB1" s="106"/>
      <c r="PGC1" s="106"/>
      <c r="PGD1" s="106"/>
      <c r="PGE1" s="106"/>
      <c r="PGF1" s="106"/>
      <c r="PGG1" s="106"/>
      <c r="PGH1" s="106"/>
      <c r="PGI1" s="106"/>
      <c r="PGJ1" s="106"/>
      <c r="PGK1" s="106"/>
      <c r="PGL1" s="106"/>
      <c r="PGM1" s="106"/>
      <c r="PGN1" s="106"/>
      <c r="PGO1" s="106"/>
      <c r="PGP1" s="106"/>
      <c r="PGQ1" s="106"/>
      <c r="PGR1" s="106"/>
      <c r="PGS1" s="106"/>
      <c r="PGT1" s="106"/>
      <c r="PGU1" s="106"/>
      <c r="PGV1" s="106"/>
      <c r="PGW1" s="106"/>
      <c r="PGX1" s="106"/>
      <c r="PGY1" s="106"/>
      <c r="PGZ1" s="106"/>
      <c r="PHA1" s="106"/>
      <c r="PHB1" s="106"/>
      <c r="PHC1" s="106"/>
      <c r="PHD1" s="106"/>
      <c r="PHE1" s="106"/>
      <c r="PHF1" s="106"/>
      <c r="PHG1" s="106"/>
      <c r="PHH1" s="106"/>
      <c r="PHI1" s="106"/>
      <c r="PHJ1" s="106"/>
      <c r="PHK1" s="106"/>
      <c r="PHL1" s="106"/>
      <c r="PHM1" s="106"/>
      <c r="PHN1" s="106"/>
      <c r="PHO1" s="106"/>
      <c r="PHP1" s="106"/>
      <c r="PHQ1" s="106"/>
      <c r="PHR1" s="106"/>
      <c r="PHS1" s="106"/>
      <c r="PHT1" s="106"/>
      <c r="PHU1" s="106"/>
      <c r="PHV1" s="106"/>
      <c r="PHW1" s="106"/>
      <c r="PHX1" s="106"/>
      <c r="PHY1" s="106"/>
      <c r="PHZ1" s="106"/>
      <c r="PIA1" s="106"/>
      <c r="PIB1" s="106"/>
      <c r="PIC1" s="106"/>
      <c r="PID1" s="106"/>
      <c r="PIE1" s="106"/>
      <c r="PIF1" s="106"/>
      <c r="PIG1" s="106"/>
      <c r="PIH1" s="106"/>
      <c r="PII1" s="106"/>
      <c r="PIJ1" s="106"/>
      <c r="PIK1" s="106"/>
      <c r="PIL1" s="106"/>
      <c r="PIM1" s="106"/>
      <c r="PIN1" s="106"/>
      <c r="PIO1" s="106"/>
      <c r="PIP1" s="106"/>
      <c r="PIQ1" s="106"/>
      <c r="PIR1" s="106"/>
      <c r="PIS1" s="106"/>
      <c r="PIT1" s="106"/>
      <c r="PIU1" s="106"/>
      <c r="PIV1" s="106"/>
      <c r="PIW1" s="106"/>
      <c r="PIX1" s="106"/>
      <c r="PIY1" s="106"/>
      <c r="PIZ1" s="106"/>
      <c r="PJA1" s="106"/>
      <c r="PJB1" s="106"/>
      <c r="PJC1" s="106"/>
      <c r="PJD1" s="106"/>
      <c r="PJE1" s="106"/>
      <c r="PJF1" s="106"/>
      <c r="PJG1" s="106"/>
      <c r="PJH1" s="106"/>
      <c r="PJI1" s="106"/>
      <c r="PJJ1" s="106"/>
      <c r="PJK1" s="106"/>
      <c r="PJL1" s="106"/>
      <c r="PJM1" s="106"/>
      <c r="PJN1" s="106"/>
      <c r="PJO1" s="106"/>
      <c r="PJP1" s="106"/>
      <c r="PJQ1" s="106"/>
      <c r="PJR1" s="106"/>
      <c r="PJS1" s="106"/>
      <c r="PJT1" s="106"/>
      <c r="PJU1" s="106"/>
      <c r="PJV1" s="106"/>
      <c r="PJW1" s="106"/>
      <c r="PJX1" s="106"/>
      <c r="PJY1" s="106"/>
      <c r="PJZ1" s="106"/>
      <c r="PKA1" s="106"/>
      <c r="PKB1" s="106"/>
      <c r="PKC1" s="106"/>
      <c r="PKD1" s="106"/>
      <c r="PKE1" s="106"/>
      <c r="PKF1" s="106"/>
      <c r="PKG1" s="106"/>
      <c r="PKH1" s="106"/>
      <c r="PKI1" s="106"/>
      <c r="PKJ1" s="106"/>
      <c r="PKK1" s="106"/>
      <c r="PKL1" s="106"/>
      <c r="PKM1" s="106"/>
      <c r="PKN1" s="106"/>
      <c r="PKO1" s="106"/>
      <c r="PKP1" s="106"/>
      <c r="PKQ1" s="106"/>
      <c r="PKR1" s="106"/>
      <c r="PKS1" s="106"/>
      <c r="PKT1" s="106"/>
      <c r="PKU1" s="106"/>
      <c r="PKV1" s="106"/>
      <c r="PKW1" s="106"/>
      <c r="PKX1" s="106"/>
      <c r="PKY1" s="106"/>
      <c r="PKZ1" s="106"/>
      <c r="PLA1" s="106"/>
      <c r="PLB1" s="106"/>
      <c r="PLC1" s="106"/>
      <c r="PLD1" s="106"/>
      <c r="PLE1" s="106"/>
      <c r="PLF1" s="106"/>
      <c r="PLG1" s="106"/>
      <c r="PLH1" s="106"/>
      <c r="PLI1" s="106"/>
      <c r="PLJ1" s="106"/>
      <c r="PLK1" s="106"/>
      <c r="PLL1" s="106"/>
      <c r="PLM1" s="106"/>
      <c r="PLN1" s="106"/>
      <c r="PLO1" s="106"/>
      <c r="PLP1" s="106"/>
      <c r="PLQ1" s="106"/>
      <c r="PLR1" s="106"/>
      <c r="PLS1" s="106"/>
      <c r="PLT1" s="106"/>
      <c r="PLU1" s="106"/>
      <c r="PLV1" s="106"/>
      <c r="PLW1" s="106"/>
      <c r="PLX1" s="106"/>
      <c r="PLY1" s="106"/>
      <c r="PLZ1" s="106"/>
      <c r="PMA1" s="106"/>
      <c r="PMB1" s="106"/>
      <c r="PMC1" s="106"/>
      <c r="PMD1" s="106"/>
      <c r="PME1" s="106"/>
      <c r="PMF1" s="106"/>
      <c r="PMG1" s="106"/>
      <c r="PMH1" s="106"/>
      <c r="PMI1" s="106"/>
      <c r="PMJ1" s="106"/>
      <c r="PMK1" s="106"/>
      <c r="PML1" s="106"/>
      <c r="PMM1" s="106"/>
      <c r="PMN1" s="106"/>
      <c r="PMO1" s="106"/>
      <c r="PMP1" s="106"/>
      <c r="PMQ1" s="106"/>
      <c r="PMR1" s="106"/>
      <c r="PMS1" s="106"/>
      <c r="PMT1" s="106"/>
      <c r="PMU1" s="106"/>
      <c r="PMV1" s="106"/>
      <c r="PMW1" s="106"/>
      <c r="PMX1" s="106"/>
      <c r="PMY1" s="106"/>
      <c r="PMZ1" s="106"/>
      <c r="PNA1" s="106"/>
      <c r="PNB1" s="106"/>
      <c r="PNC1" s="106"/>
      <c r="PND1" s="106"/>
      <c r="PNE1" s="106"/>
      <c r="PNF1" s="106"/>
      <c r="PNG1" s="106"/>
      <c r="PNH1" s="106"/>
      <c r="PNI1" s="106"/>
      <c r="PNJ1" s="106"/>
      <c r="PNK1" s="106"/>
      <c r="PNL1" s="106"/>
      <c r="PNM1" s="106"/>
      <c r="PNN1" s="106"/>
      <c r="PNO1" s="106"/>
      <c r="PNP1" s="106"/>
      <c r="PNQ1" s="106"/>
      <c r="PNR1" s="106"/>
      <c r="PNS1" s="106"/>
      <c r="PNT1" s="106"/>
      <c r="PNU1" s="106"/>
      <c r="PNV1" s="106"/>
      <c r="PNW1" s="106"/>
      <c r="PNX1" s="106"/>
      <c r="PNY1" s="106"/>
      <c r="PNZ1" s="106"/>
      <c r="POA1" s="106"/>
      <c r="POB1" s="106"/>
      <c r="POC1" s="106"/>
      <c r="POD1" s="106"/>
      <c r="POE1" s="106"/>
      <c r="POF1" s="106"/>
      <c r="POG1" s="106"/>
      <c r="POH1" s="106"/>
      <c r="POI1" s="106"/>
      <c r="POJ1" s="106"/>
      <c r="POK1" s="106"/>
      <c r="POL1" s="106"/>
      <c r="POM1" s="106"/>
      <c r="PON1" s="106"/>
      <c r="POO1" s="106"/>
      <c r="POP1" s="106"/>
      <c r="POQ1" s="106"/>
      <c r="POR1" s="106"/>
      <c r="POS1" s="106"/>
      <c r="POT1" s="106"/>
      <c r="POU1" s="106"/>
      <c r="POV1" s="106"/>
      <c r="POW1" s="106"/>
      <c r="POX1" s="106"/>
      <c r="POY1" s="106"/>
      <c r="POZ1" s="106"/>
      <c r="PPA1" s="106"/>
      <c r="PPB1" s="106"/>
      <c r="PPC1" s="106"/>
      <c r="PPD1" s="106"/>
      <c r="PPE1" s="106"/>
      <c r="PPF1" s="106"/>
      <c r="PPG1" s="106"/>
      <c r="PPH1" s="106"/>
      <c r="PPI1" s="106"/>
      <c r="PPJ1" s="106"/>
      <c r="PPK1" s="106"/>
      <c r="PPL1" s="106"/>
      <c r="PPM1" s="106"/>
      <c r="PPN1" s="106"/>
      <c r="PPO1" s="106"/>
      <c r="PPP1" s="106"/>
      <c r="PPQ1" s="106"/>
      <c r="PPR1" s="106"/>
      <c r="PPS1" s="106"/>
      <c r="PPT1" s="106"/>
      <c r="PPU1" s="106"/>
      <c r="PPV1" s="106"/>
      <c r="PPW1" s="106"/>
      <c r="PPX1" s="106"/>
      <c r="PPY1" s="106"/>
      <c r="PPZ1" s="106"/>
      <c r="PQA1" s="106"/>
      <c r="PQB1" s="106"/>
      <c r="PQC1" s="106"/>
      <c r="PQD1" s="106"/>
      <c r="PQE1" s="106"/>
      <c r="PQF1" s="106"/>
      <c r="PQG1" s="106"/>
      <c r="PQH1" s="106"/>
      <c r="PQI1" s="106"/>
      <c r="PQJ1" s="106"/>
      <c r="PQK1" s="106"/>
      <c r="PQL1" s="106"/>
      <c r="PQM1" s="106"/>
      <c r="PQN1" s="106"/>
      <c r="PQO1" s="106"/>
      <c r="PQP1" s="106"/>
      <c r="PQQ1" s="106"/>
      <c r="PQR1" s="106"/>
      <c r="PQS1" s="106"/>
      <c r="PQT1" s="106"/>
      <c r="PQU1" s="106"/>
      <c r="PQV1" s="106"/>
      <c r="PQW1" s="106"/>
      <c r="PQX1" s="106"/>
      <c r="PQY1" s="106"/>
      <c r="PQZ1" s="106"/>
      <c r="PRA1" s="106"/>
      <c r="PRB1" s="106"/>
      <c r="PRC1" s="106"/>
      <c r="PRD1" s="106"/>
      <c r="PRE1" s="106"/>
      <c r="PRF1" s="106"/>
      <c r="PRG1" s="106"/>
      <c r="PRH1" s="106"/>
      <c r="PRI1" s="106"/>
      <c r="PRJ1" s="106"/>
      <c r="PRK1" s="106"/>
      <c r="PRL1" s="106"/>
      <c r="PRM1" s="106"/>
      <c r="PRN1" s="106"/>
      <c r="PRO1" s="106"/>
      <c r="PRP1" s="106"/>
      <c r="PRQ1" s="106"/>
      <c r="PRR1" s="106"/>
      <c r="PRS1" s="106"/>
      <c r="PRT1" s="106"/>
      <c r="PRU1" s="106"/>
      <c r="PRV1" s="106"/>
      <c r="PRW1" s="106"/>
      <c r="PRX1" s="106"/>
      <c r="PRY1" s="106"/>
      <c r="PRZ1" s="106"/>
      <c r="PSA1" s="106"/>
      <c r="PSB1" s="106"/>
      <c r="PSC1" s="106"/>
      <c r="PSD1" s="106"/>
      <c r="PSE1" s="106"/>
      <c r="PSF1" s="106"/>
      <c r="PSG1" s="106"/>
      <c r="PSH1" s="106"/>
      <c r="PSI1" s="106"/>
      <c r="PSJ1" s="106"/>
      <c r="PSK1" s="106"/>
      <c r="PSL1" s="106"/>
      <c r="PSM1" s="106"/>
      <c r="PSN1" s="106"/>
      <c r="PSO1" s="106"/>
      <c r="PSP1" s="106"/>
      <c r="PSQ1" s="106"/>
      <c r="PSR1" s="106"/>
      <c r="PSS1" s="106"/>
      <c r="PST1" s="106"/>
      <c r="PSU1" s="106"/>
      <c r="PSV1" s="106"/>
      <c r="PSW1" s="106"/>
      <c r="PSX1" s="106"/>
      <c r="PSY1" s="106"/>
      <c r="PSZ1" s="106"/>
      <c r="PTA1" s="106"/>
      <c r="PTB1" s="106"/>
      <c r="PTC1" s="106"/>
      <c r="PTD1" s="106"/>
      <c r="PTE1" s="106"/>
      <c r="PTF1" s="106"/>
      <c r="PTG1" s="106"/>
      <c r="PTH1" s="106"/>
      <c r="PTI1" s="106"/>
      <c r="PTJ1" s="106"/>
      <c r="PTK1" s="106"/>
      <c r="PTL1" s="106"/>
      <c r="PTM1" s="106"/>
      <c r="PTN1" s="106"/>
      <c r="PTO1" s="106"/>
      <c r="PTP1" s="106"/>
      <c r="PTQ1" s="106"/>
      <c r="PTR1" s="106"/>
      <c r="PTS1" s="106"/>
      <c r="PTT1" s="106"/>
      <c r="PTU1" s="106"/>
      <c r="PTV1" s="106"/>
      <c r="PTW1" s="106"/>
      <c r="PTX1" s="106"/>
      <c r="PTY1" s="106"/>
      <c r="PTZ1" s="106"/>
      <c r="PUA1" s="106"/>
      <c r="PUB1" s="106"/>
      <c r="PUC1" s="106"/>
      <c r="PUD1" s="106"/>
      <c r="PUE1" s="106"/>
      <c r="PUF1" s="106"/>
      <c r="PUG1" s="106"/>
      <c r="PUH1" s="106"/>
      <c r="PUI1" s="106"/>
      <c r="PUJ1" s="106"/>
      <c r="PUK1" s="106"/>
      <c r="PUL1" s="106"/>
      <c r="PUM1" s="106"/>
      <c r="PUN1" s="106"/>
      <c r="PUO1" s="106"/>
      <c r="PUP1" s="106"/>
      <c r="PUQ1" s="106"/>
      <c r="PUR1" s="106"/>
      <c r="PUS1" s="106"/>
      <c r="PUT1" s="106"/>
      <c r="PUU1" s="106"/>
      <c r="PUV1" s="106"/>
      <c r="PUW1" s="106"/>
      <c r="PUX1" s="106"/>
      <c r="PUY1" s="106"/>
      <c r="PUZ1" s="106"/>
      <c r="PVA1" s="106"/>
      <c r="PVB1" s="106"/>
      <c r="PVC1" s="106"/>
      <c r="PVD1" s="106"/>
      <c r="PVE1" s="106"/>
      <c r="PVF1" s="106"/>
      <c r="PVG1" s="106"/>
      <c r="PVH1" s="106"/>
      <c r="PVI1" s="106"/>
      <c r="PVJ1" s="106"/>
      <c r="PVK1" s="106"/>
      <c r="PVL1" s="106"/>
      <c r="PVM1" s="106"/>
      <c r="PVN1" s="106"/>
      <c r="PVO1" s="106"/>
      <c r="PVP1" s="106"/>
      <c r="PVQ1" s="106"/>
      <c r="PVR1" s="106"/>
      <c r="PVS1" s="106"/>
      <c r="PVT1" s="106"/>
      <c r="PVU1" s="106"/>
      <c r="PVV1" s="106"/>
      <c r="PVW1" s="106"/>
      <c r="PVX1" s="106"/>
      <c r="PVY1" s="106"/>
      <c r="PVZ1" s="106"/>
      <c r="PWA1" s="106"/>
      <c r="PWB1" s="106"/>
      <c r="PWC1" s="106"/>
      <c r="PWD1" s="106"/>
      <c r="PWE1" s="106"/>
      <c r="PWF1" s="106"/>
      <c r="PWG1" s="106"/>
      <c r="PWH1" s="106"/>
      <c r="PWI1" s="106"/>
      <c r="PWJ1" s="106"/>
      <c r="PWK1" s="106"/>
      <c r="PWL1" s="106"/>
      <c r="PWM1" s="106"/>
      <c r="PWN1" s="106"/>
      <c r="PWO1" s="106"/>
      <c r="PWP1" s="106"/>
      <c r="PWQ1" s="106"/>
      <c r="PWR1" s="106"/>
      <c r="PWS1" s="106"/>
      <c r="PWT1" s="106"/>
      <c r="PWU1" s="106"/>
      <c r="PWV1" s="106"/>
      <c r="PWW1" s="106"/>
      <c r="PWX1" s="106"/>
      <c r="PWY1" s="106"/>
      <c r="PWZ1" s="106"/>
      <c r="PXA1" s="106"/>
      <c r="PXB1" s="106"/>
      <c r="PXC1" s="106"/>
      <c r="PXD1" s="106"/>
      <c r="PXE1" s="106"/>
      <c r="PXF1" s="106"/>
      <c r="PXG1" s="106"/>
      <c r="PXH1" s="106"/>
      <c r="PXI1" s="106"/>
      <c r="PXJ1" s="106"/>
      <c r="PXK1" s="106"/>
      <c r="PXL1" s="106"/>
      <c r="PXM1" s="106"/>
      <c r="PXN1" s="106"/>
      <c r="PXO1" s="106"/>
      <c r="PXP1" s="106"/>
      <c r="PXQ1" s="106"/>
      <c r="PXR1" s="106"/>
      <c r="PXS1" s="106"/>
      <c r="PXT1" s="106"/>
      <c r="PXU1" s="106"/>
      <c r="PXV1" s="106"/>
      <c r="PXW1" s="106"/>
      <c r="PXX1" s="106"/>
      <c r="PXY1" s="106"/>
      <c r="PXZ1" s="106"/>
      <c r="PYA1" s="106"/>
      <c r="PYB1" s="106"/>
      <c r="PYC1" s="106"/>
      <c r="PYD1" s="106"/>
      <c r="PYE1" s="106"/>
      <c r="PYF1" s="106"/>
      <c r="PYG1" s="106"/>
      <c r="PYH1" s="106"/>
      <c r="PYI1" s="106"/>
      <c r="PYJ1" s="106"/>
      <c r="PYK1" s="106"/>
      <c r="PYL1" s="106"/>
      <c r="PYM1" s="106"/>
      <c r="PYN1" s="106"/>
      <c r="PYO1" s="106"/>
      <c r="PYP1" s="106"/>
      <c r="PYQ1" s="106"/>
      <c r="PYR1" s="106"/>
      <c r="PYS1" s="106"/>
      <c r="PYT1" s="106"/>
      <c r="PYU1" s="106"/>
      <c r="PYV1" s="106"/>
      <c r="PYW1" s="106"/>
      <c r="PYX1" s="106"/>
      <c r="PYY1" s="106"/>
      <c r="PYZ1" s="106"/>
      <c r="PZA1" s="106"/>
      <c r="PZB1" s="106"/>
      <c r="PZC1" s="106"/>
      <c r="PZD1" s="106"/>
      <c r="PZE1" s="106"/>
      <c r="PZF1" s="106"/>
      <c r="PZG1" s="106"/>
      <c r="PZH1" s="106"/>
      <c r="PZI1" s="106"/>
      <c r="PZJ1" s="106"/>
      <c r="PZK1" s="106"/>
      <c r="PZL1" s="106"/>
      <c r="PZM1" s="106"/>
      <c r="PZN1" s="106"/>
      <c r="PZO1" s="106"/>
      <c r="PZP1" s="106"/>
      <c r="PZQ1" s="106"/>
      <c r="PZR1" s="106"/>
      <c r="PZS1" s="106"/>
      <c r="PZT1" s="106"/>
      <c r="PZU1" s="106"/>
      <c r="PZV1" s="106"/>
      <c r="PZW1" s="106"/>
      <c r="PZX1" s="106"/>
      <c r="PZY1" s="106"/>
      <c r="PZZ1" s="106"/>
      <c r="QAA1" s="106"/>
      <c r="QAB1" s="106"/>
      <c r="QAC1" s="106"/>
      <c r="QAD1" s="106"/>
      <c r="QAE1" s="106"/>
      <c r="QAF1" s="106"/>
      <c r="QAG1" s="106"/>
      <c r="QAH1" s="106"/>
      <c r="QAI1" s="106"/>
      <c r="QAJ1" s="106"/>
      <c r="QAK1" s="106"/>
      <c r="QAL1" s="106"/>
      <c r="QAM1" s="106"/>
      <c r="QAN1" s="106"/>
      <c r="QAO1" s="106"/>
      <c r="QAP1" s="106"/>
      <c r="QAQ1" s="106"/>
      <c r="QAR1" s="106"/>
      <c r="QAS1" s="106"/>
      <c r="QAT1" s="106"/>
      <c r="QAU1" s="106"/>
      <c r="QAV1" s="106"/>
      <c r="QAW1" s="106"/>
      <c r="QAX1" s="106"/>
      <c r="QAY1" s="106"/>
      <c r="QAZ1" s="106"/>
      <c r="QBA1" s="106"/>
      <c r="QBB1" s="106"/>
      <c r="QBC1" s="106"/>
      <c r="QBD1" s="106"/>
      <c r="QBE1" s="106"/>
      <c r="QBF1" s="106"/>
      <c r="QBG1" s="106"/>
      <c r="QBH1" s="106"/>
      <c r="QBI1" s="106"/>
      <c r="QBJ1" s="106"/>
      <c r="QBK1" s="106"/>
      <c r="QBL1" s="106"/>
      <c r="QBM1" s="106"/>
      <c r="QBN1" s="106"/>
      <c r="QBO1" s="106"/>
      <c r="QBP1" s="106"/>
      <c r="QBQ1" s="106"/>
      <c r="QBR1" s="106"/>
      <c r="QBS1" s="106"/>
      <c r="QBT1" s="106"/>
      <c r="QBU1" s="106"/>
      <c r="QBV1" s="106"/>
      <c r="QBW1" s="106"/>
      <c r="QBX1" s="106"/>
      <c r="QBY1" s="106"/>
      <c r="QBZ1" s="106"/>
      <c r="QCA1" s="106"/>
      <c r="QCB1" s="106"/>
      <c r="QCC1" s="106"/>
      <c r="QCD1" s="106"/>
      <c r="QCE1" s="106"/>
      <c r="QCF1" s="106"/>
      <c r="QCG1" s="106"/>
      <c r="QCH1" s="106"/>
      <c r="QCI1" s="106"/>
      <c r="QCJ1" s="106"/>
      <c r="QCK1" s="106"/>
      <c r="QCL1" s="106"/>
      <c r="QCM1" s="106"/>
      <c r="QCN1" s="106"/>
      <c r="QCO1" s="106"/>
      <c r="QCP1" s="106"/>
      <c r="QCQ1" s="106"/>
      <c r="QCR1" s="106"/>
      <c r="QCS1" s="106"/>
      <c r="QCT1" s="106"/>
      <c r="QCU1" s="106"/>
      <c r="QCV1" s="106"/>
      <c r="QCW1" s="106"/>
      <c r="QCX1" s="106"/>
      <c r="QCY1" s="106"/>
      <c r="QCZ1" s="106"/>
      <c r="QDA1" s="106"/>
      <c r="QDB1" s="106"/>
      <c r="QDC1" s="106"/>
      <c r="QDD1" s="106"/>
      <c r="QDE1" s="106"/>
      <c r="QDF1" s="106"/>
      <c r="QDG1" s="106"/>
      <c r="QDH1" s="106"/>
      <c r="QDI1" s="106"/>
      <c r="QDJ1" s="106"/>
      <c r="QDK1" s="106"/>
      <c r="QDL1" s="106"/>
      <c r="QDM1" s="106"/>
      <c r="QDN1" s="106"/>
      <c r="QDO1" s="106"/>
      <c r="QDP1" s="106"/>
      <c r="QDQ1" s="106"/>
      <c r="QDR1" s="106"/>
      <c r="QDS1" s="106"/>
      <c r="QDT1" s="106"/>
      <c r="QDU1" s="106"/>
      <c r="QDV1" s="106"/>
      <c r="QDW1" s="106"/>
      <c r="QDX1" s="106"/>
      <c r="QDY1" s="106"/>
      <c r="QDZ1" s="106"/>
      <c r="QEA1" s="106"/>
      <c r="QEB1" s="106"/>
      <c r="QEC1" s="106"/>
      <c r="QED1" s="106"/>
      <c r="QEE1" s="106"/>
      <c r="QEF1" s="106"/>
      <c r="QEG1" s="106"/>
      <c r="QEH1" s="106"/>
      <c r="QEI1" s="106"/>
      <c r="QEJ1" s="106"/>
      <c r="QEK1" s="106"/>
      <c r="QEL1" s="106"/>
      <c r="QEM1" s="106"/>
      <c r="QEN1" s="106"/>
      <c r="QEO1" s="106"/>
      <c r="QEP1" s="106"/>
      <c r="QEQ1" s="106"/>
      <c r="QER1" s="106"/>
      <c r="QES1" s="106"/>
      <c r="QET1" s="106"/>
      <c r="QEU1" s="106"/>
      <c r="QEV1" s="106"/>
      <c r="QEW1" s="106"/>
      <c r="QEX1" s="106"/>
      <c r="QEY1" s="106"/>
      <c r="QEZ1" s="106"/>
      <c r="QFA1" s="106"/>
      <c r="QFB1" s="106"/>
      <c r="QFC1" s="106"/>
      <c r="QFD1" s="106"/>
      <c r="QFE1" s="106"/>
      <c r="QFF1" s="106"/>
      <c r="QFG1" s="106"/>
      <c r="QFH1" s="106"/>
      <c r="QFI1" s="106"/>
      <c r="QFJ1" s="106"/>
      <c r="QFK1" s="106"/>
      <c r="QFL1" s="106"/>
      <c r="QFM1" s="106"/>
      <c r="QFN1" s="106"/>
      <c r="QFO1" s="106"/>
      <c r="QFP1" s="106"/>
      <c r="QFQ1" s="106"/>
      <c r="QFR1" s="106"/>
      <c r="QFS1" s="106"/>
      <c r="QFT1" s="106"/>
      <c r="QFU1" s="106"/>
      <c r="QFV1" s="106"/>
      <c r="QFW1" s="106"/>
      <c r="QFX1" s="106"/>
      <c r="QFY1" s="106"/>
      <c r="QFZ1" s="106"/>
      <c r="QGA1" s="106"/>
      <c r="QGB1" s="106"/>
      <c r="QGC1" s="106"/>
      <c r="QGD1" s="106"/>
      <c r="QGE1" s="106"/>
      <c r="QGF1" s="106"/>
      <c r="QGG1" s="106"/>
      <c r="QGH1" s="106"/>
      <c r="QGI1" s="106"/>
      <c r="QGJ1" s="106"/>
      <c r="QGK1" s="106"/>
      <c r="QGL1" s="106"/>
      <c r="QGM1" s="106"/>
      <c r="QGN1" s="106"/>
      <c r="QGO1" s="106"/>
      <c r="QGP1" s="106"/>
      <c r="QGQ1" s="106"/>
      <c r="QGR1" s="106"/>
      <c r="QGS1" s="106"/>
      <c r="QGT1" s="106"/>
      <c r="QGU1" s="106"/>
      <c r="QGV1" s="106"/>
      <c r="QGW1" s="106"/>
      <c r="QGX1" s="106"/>
      <c r="QGY1" s="106"/>
      <c r="QGZ1" s="106"/>
      <c r="QHA1" s="106"/>
      <c r="QHB1" s="106"/>
      <c r="QHC1" s="106"/>
      <c r="QHD1" s="106"/>
      <c r="QHE1" s="106"/>
      <c r="QHF1" s="106"/>
      <c r="QHG1" s="106"/>
      <c r="QHH1" s="106"/>
      <c r="QHI1" s="106"/>
      <c r="QHJ1" s="106"/>
      <c r="QHK1" s="106"/>
      <c r="QHL1" s="106"/>
      <c r="QHM1" s="106"/>
      <c r="QHN1" s="106"/>
      <c r="QHO1" s="106"/>
      <c r="QHP1" s="106"/>
      <c r="QHQ1" s="106"/>
      <c r="QHR1" s="106"/>
      <c r="QHS1" s="106"/>
      <c r="QHT1" s="106"/>
      <c r="QHU1" s="106"/>
      <c r="QHV1" s="106"/>
      <c r="QHW1" s="106"/>
      <c r="QHX1" s="106"/>
      <c r="QHY1" s="106"/>
      <c r="QHZ1" s="106"/>
      <c r="QIA1" s="106"/>
      <c r="QIB1" s="106"/>
      <c r="QIC1" s="106"/>
      <c r="QID1" s="106"/>
      <c r="QIE1" s="106"/>
      <c r="QIF1" s="106"/>
      <c r="QIG1" s="106"/>
      <c r="QIH1" s="106"/>
      <c r="QII1" s="106"/>
      <c r="QIJ1" s="106"/>
      <c r="QIK1" s="106"/>
      <c r="QIL1" s="106"/>
      <c r="QIM1" s="106"/>
      <c r="QIN1" s="106"/>
      <c r="QIO1" s="106"/>
      <c r="QIP1" s="106"/>
      <c r="QIQ1" s="106"/>
      <c r="QIR1" s="106"/>
      <c r="QIS1" s="106"/>
      <c r="QIT1" s="106"/>
      <c r="QIU1" s="106"/>
      <c r="QIV1" s="106"/>
      <c r="QIW1" s="106"/>
      <c r="QIX1" s="106"/>
      <c r="QIY1" s="106"/>
      <c r="QIZ1" s="106"/>
      <c r="QJA1" s="106"/>
      <c r="QJB1" s="106"/>
      <c r="QJC1" s="106"/>
      <c r="QJD1" s="106"/>
      <c r="QJE1" s="106"/>
      <c r="QJF1" s="106"/>
      <c r="QJG1" s="106"/>
      <c r="QJH1" s="106"/>
      <c r="QJI1" s="106"/>
      <c r="QJJ1" s="106"/>
      <c r="QJK1" s="106"/>
      <c r="QJL1" s="106"/>
      <c r="QJM1" s="106"/>
      <c r="QJN1" s="106"/>
      <c r="QJO1" s="106"/>
      <c r="QJP1" s="106"/>
      <c r="QJQ1" s="106"/>
      <c r="QJR1" s="106"/>
      <c r="QJS1" s="106"/>
      <c r="QJT1" s="106"/>
      <c r="QJU1" s="106"/>
      <c r="QJV1" s="106"/>
      <c r="QJW1" s="106"/>
      <c r="QJX1" s="106"/>
      <c r="QJY1" s="106"/>
      <c r="QJZ1" s="106"/>
      <c r="QKA1" s="106"/>
      <c r="QKB1" s="106"/>
      <c r="QKC1" s="106"/>
      <c r="QKD1" s="106"/>
      <c r="QKE1" s="106"/>
      <c r="QKF1" s="106"/>
      <c r="QKG1" s="106"/>
      <c r="QKH1" s="106"/>
      <c r="QKI1" s="106"/>
      <c r="QKJ1" s="106"/>
      <c r="QKK1" s="106"/>
      <c r="QKL1" s="106"/>
      <c r="QKM1" s="106"/>
      <c r="QKN1" s="106"/>
      <c r="QKO1" s="106"/>
      <c r="QKP1" s="106"/>
      <c r="QKQ1" s="106"/>
      <c r="QKR1" s="106"/>
      <c r="QKS1" s="106"/>
      <c r="QKT1" s="106"/>
      <c r="QKU1" s="106"/>
      <c r="QKV1" s="106"/>
      <c r="QKW1" s="106"/>
      <c r="QKX1" s="106"/>
      <c r="QKY1" s="106"/>
      <c r="QKZ1" s="106"/>
      <c r="QLA1" s="106"/>
      <c r="QLB1" s="106"/>
      <c r="QLC1" s="106"/>
      <c r="QLD1" s="106"/>
      <c r="QLE1" s="106"/>
      <c r="QLF1" s="106"/>
      <c r="QLG1" s="106"/>
      <c r="QLH1" s="106"/>
      <c r="QLI1" s="106"/>
      <c r="QLJ1" s="106"/>
      <c r="QLK1" s="106"/>
      <c r="QLL1" s="106"/>
      <c r="QLM1" s="106"/>
      <c r="QLN1" s="106"/>
      <c r="QLO1" s="106"/>
      <c r="QLP1" s="106"/>
      <c r="QLQ1" s="106"/>
      <c r="QLR1" s="106"/>
      <c r="QLS1" s="106"/>
      <c r="QLT1" s="106"/>
      <c r="QLU1" s="106"/>
      <c r="QLV1" s="106"/>
      <c r="QLW1" s="106"/>
      <c r="QLX1" s="106"/>
      <c r="QLY1" s="106"/>
      <c r="QLZ1" s="106"/>
      <c r="QMA1" s="106"/>
      <c r="QMB1" s="106"/>
      <c r="QMC1" s="106"/>
      <c r="QMD1" s="106"/>
      <c r="QME1" s="106"/>
      <c r="QMF1" s="106"/>
      <c r="QMG1" s="106"/>
      <c r="QMH1" s="106"/>
      <c r="QMI1" s="106"/>
      <c r="QMJ1" s="106"/>
      <c r="QMK1" s="106"/>
      <c r="QML1" s="106"/>
      <c r="QMM1" s="106"/>
      <c r="QMN1" s="106"/>
      <c r="QMO1" s="106"/>
      <c r="QMP1" s="106"/>
      <c r="QMQ1" s="106"/>
      <c r="QMR1" s="106"/>
      <c r="QMS1" s="106"/>
      <c r="QMT1" s="106"/>
      <c r="QMU1" s="106"/>
      <c r="QMV1" s="106"/>
      <c r="QMW1" s="106"/>
      <c r="QMX1" s="106"/>
      <c r="QMY1" s="106"/>
      <c r="QMZ1" s="106"/>
      <c r="QNA1" s="106"/>
      <c r="QNB1" s="106"/>
      <c r="QNC1" s="106"/>
      <c r="QND1" s="106"/>
      <c r="QNE1" s="106"/>
      <c r="QNF1" s="106"/>
      <c r="QNG1" s="106"/>
      <c r="QNH1" s="106"/>
      <c r="QNI1" s="106"/>
      <c r="QNJ1" s="106"/>
      <c r="QNK1" s="106"/>
      <c r="QNL1" s="106"/>
      <c r="QNM1" s="106"/>
      <c r="QNN1" s="106"/>
      <c r="QNO1" s="106"/>
      <c r="QNP1" s="106"/>
      <c r="QNQ1" s="106"/>
      <c r="QNR1" s="106"/>
      <c r="QNS1" s="106"/>
      <c r="QNT1" s="106"/>
      <c r="QNU1" s="106"/>
      <c r="QNV1" s="106"/>
      <c r="QNW1" s="106"/>
      <c r="QNX1" s="106"/>
      <c r="QNY1" s="106"/>
      <c r="QNZ1" s="106"/>
      <c r="QOA1" s="106"/>
      <c r="QOB1" s="106"/>
      <c r="QOC1" s="106"/>
      <c r="QOD1" s="106"/>
      <c r="QOE1" s="106"/>
      <c r="QOF1" s="106"/>
      <c r="QOG1" s="106"/>
      <c r="QOH1" s="106"/>
      <c r="QOI1" s="106"/>
      <c r="QOJ1" s="106"/>
      <c r="QOK1" s="106"/>
      <c r="QOL1" s="106"/>
      <c r="QOM1" s="106"/>
      <c r="QON1" s="106"/>
      <c r="QOO1" s="106"/>
      <c r="QOP1" s="106"/>
      <c r="QOQ1" s="106"/>
      <c r="QOR1" s="106"/>
      <c r="QOS1" s="106"/>
      <c r="QOT1" s="106"/>
      <c r="QOU1" s="106"/>
      <c r="QOV1" s="106"/>
      <c r="QOW1" s="106"/>
      <c r="QOX1" s="106"/>
      <c r="QOY1" s="106"/>
      <c r="QOZ1" s="106"/>
      <c r="QPA1" s="106"/>
      <c r="QPB1" s="106"/>
      <c r="QPC1" s="106"/>
      <c r="QPD1" s="106"/>
      <c r="QPE1" s="106"/>
      <c r="QPF1" s="106"/>
      <c r="QPG1" s="106"/>
      <c r="QPH1" s="106"/>
      <c r="QPI1" s="106"/>
      <c r="QPJ1" s="106"/>
      <c r="QPK1" s="106"/>
      <c r="QPL1" s="106"/>
      <c r="QPM1" s="106"/>
      <c r="QPN1" s="106"/>
      <c r="QPO1" s="106"/>
      <c r="QPP1" s="106"/>
      <c r="QPQ1" s="106"/>
      <c r="QPR1" s="106"/>
      <c r="QPS1" s="106"/>
      <c r="QPT1" s="106"/>
      <c r="QPU1" s="106"/>
      <c r="QPV1" s="106"/>
      <c r="QPW1" s="106"/>
      <c r="QPX1" s="106"/>
      <c r="QPY1" s="106"/>
      <c r="QPZ1" s="106"/>
      <c r="QQA1" s="106"/>
      <c r="QQB1" s="106"/>
      <c r="QQC1" s="106"/>
      <c r="QQD1" s="106"/>
      <c r="QQE1" s="106"/>
      <c r="QQF1" s="106"/>
      <c r="QQG1" s="106"/>
      <c r="QQH1" s="106"/>
      <c r="QQI1" s="106"/>
      <c r="QQJ1" s="106"/>
      <c r="QQK1" s="106"/>
      <c r="QQL1" s="106"/>
      <c r="QQM1" s="106"/>
      <c r="QQN1" s="106"/>
      <c r="QQO1" s="106"/>
      <c r="QQP1" s="106"/>
      <c r="QQQ1" s="106"/>
      <c r="QQR1" s="106"/>
      <c r="QQS1" s="106"/>
      <c r="QQT1" s="106"/>
      <c r="QQU1" s="106"/>
      <c r="QQV1" s="106"/>
      <c r="QQW1" s="106"/>
      <c r="QQX1" s="106"/>
      <c r="QQY1" s="106"/>
      <c r="QQZ1" s="106"/>
      <c r="QRA1" s="106"/>
      <c r="QRB1" s="106"/>
      <c r="QRC1" s="106"/>
      <c r="QRD1" s="106"/>
      <c r="QRE1" s="106"/>
      <c r="QRF1" s="106"/>
      <c r="QRG1" s="106"/>
      <c r="QRH1" s="106"/>
      <c r="QRI1" s="106"/>
      <c r="QRJ1" s="106"/>
      <c r="QRK1" s="106"/>
      <c r="QRL1" s="106"/>
      <c r="QRM1" s="106"/>
      <c r="QRN1" s="106"/>
      <c r="QRO1" s="106"/>
      <c r="QRP1" s="106"/>
      <c r="QRQ1" s="106"/>
      <c r="QRR1" s="106"/>
      <c r="QRS1" s="106"/>
      <c r="QRT1" s="106"/>
      <c r="QRU1" s="106"/>
      <c r="QRV1" s="106"/>
      <c r="QRW1" s="106"/>
      <c r="QRX1" s="106"/>
      <c r="QRY1" s="106"/>
      <c r="QRZ1" s="106"/>
      <c r="QSA1" s="106"/>
      <c r="QSB1" s="106"/>
      <c r="QSC1" s="106"/>
      <c r="QSD1" s="106"/>
      <c r="QSE1" s="106"/>
      <c r="QSF1" s="106"/>
      <c r="QSG1" s="106"/>
      <c r="QSH1" s="106"/>
      <c r="QSI1" s="106"/>
      <c r="QSJ1" s="106"/>
      <c r="QSK1" s="106"/>
      <c r="QSL1" s="106"/>
      <c r="QSM1" s="106"/>
      <c r="QSN1" s="106"/>
      <c r="QSO1" s="106"/>
      <c r="QSP1" s="106"/>
      <c r="QSQ1" s="106"/>
      <c r="QSR1" s="106"/>
      <c r="QSS1" s="106"/>
      <c r="QST1" s="106"/>
      <c r="QSU1" s="106"/>
      <c r="QSV1" s="106"/>
      <c r="QSW1" s="106"/>
      <c r="QSX1" s="106"/>
      <c r="QSY1" s="106"/>
      <c r="QSZ1" s="106"/>
      <c r="QTA1" s="106"/>
      <c r="QTB1" s="106"/>
      <c r="QTC1" s="106"/>
      <c r="QTD1" s="106"/>
      <c r="QTE1" s="106"/>
      <c r="QTF1" s="106"/>
      <c r="QTG1" s="106"/>
      <c r="QTH1" s="106"/>
      <c r="QTI1" s="106"/>
      <c r="QTJ1" s="106"/>
      <c r="QTK1" s="106"/>
      <c r="QTL1" s="106"/>
      <c r="QTM1" s="106"/>
      <c r="QTN1" s="106"/>
      <c r="QTO1" s="106"/>
      <c r="QTP1" s="106"/>
      <c r="QTQ1" s="106"/>
      <c r="QTR1" s="106"/>
      <c r="QTS1" s="106"/>
      <c r="QTT1" s="106"/>
      <c r="QTU1" s="106"/>
      <c r="QTV1" s="106"/>
      <c r="QTW1" s="106"/>
      <c r="QTX1" s="106"/>
      <c r="QTY1" s="106"/>
      <c r="QTZ1" s="106"/>
      <c r="QUA1" s="106"/>
      <c r="QUB1" s="106"/>
      <c r="QUC1" s="106"/>
      <c r="QUD1" s="106"/>
      <c r="QUE1" s="106"/>
      <c r="QUF1" s="106"/>
      <c r="QUG1" s="106"/>
      <c r="QUH1" s="106"/>
      <c r="QUI1" s="106"/>
      <c r="QUJ1" s="106"/>
      <c r="QUK1" s="106"/>
      <c r="QUL1" s="106"/>
      <c r="QUM1" s="106"/>
      <c r="QUN1" s="106"/>
      <c r="QUO1" s="106"/>
      <c r="QUP1" s="106"/>
      <c r="QUQ1" s="106"/>
      <c r="QUR1" s="106"/>
      <c r="QUS1" s="106"/>
      <c r="QUT1" s="106"/>
      <c r="QUU1" s="106"/>
      <c r="QUV1" s="106"/>
      <c r="QUW1" s="106"/>
      <c r="QUX1" s="106"/>
      <c r="QUY1" s="106"/>
      <c r="QUZ1" s="106"/>
      <c r="QVA1" s="106"/>
      <c r="QVB1" s="106"/>
      <c r="QVC1" s="106"/>
      <c r="QVD1" s="106"/>
      <c r="QVE1" s="106"/>
      <c r="QVF1" s="106"/>
      <c r="QVG1" s="106"/>
      <c r="QVH1" s="106"/>
      <c r="QVI1" s="106"/>
      <c r="QVJ1" s="106"/>
      <c r="QVK1" s="106"/>
      <c r="QVL1" s="106"/>
      <c r="QVM1" s="106"/>
      <c r="QVN1" s="106"/>
      <c r="QVO1" s="106"/>
      <c r="QVP1" s="106"/>
      <c r="QVQ1" s="106"/>
      <c r="QVR1" s="106"/>
      <c r="QVS1" s="106"/>
      <c r="QVT1" s="106"/>
      <c r="QVU1" s="106"/>
      <c r="QVV1" s="106"/>
      <c r="QVW1" s="106"/>
      <c r="QVX1" s="106"/>
      <c r="QVY1" s="106"/>
      <c r="QVZ1" s="106"/>
      <c r="QWA1" s="106"/>
      <c r="QWB1" s="106"/>
      <c r="QWC1" s="106"/>
      <c r="QWD1" s="106"/>
      <c r="QWE1" s="106"/>
      <c r="QWF1" s="106"/>
      <c r="QWG1" s="106"/>
      <c r="QWH1" s="106"/>
      <c r="QWI1" s="106"/>
      <c r="QWJ1" s="106"/>
      <c r="QWK1" s="106"/>
      <c r="QWL1" s="106"/>
      <c r="QWM1" s="106"/>
      <c r="QWN1" s="106"/>
      <c r="QWO1" s="106"/>
      <c r="QWP1" s="106"/>
      <c r="QWQ1" s="106"/>
      <c r="QWR1" s="106"/>
      <c r="QWS1" s="106"/>
      <c r="QWT1" s="106"/>
      <c r="QWU1" s="106"/>
      <c r="QWV1" s="106"/>
      <c r="QWW1" s="106"/>
      <c r="QWX1" s="106"/>
      <c r="QWY1" s="106"/>
      <c r="QWZ1" s="106"/>
      <c r="QXA1" s="106"/>
      <c r="QXB1" s="106"/>
      <c r="QXC1" s="106"/>
      <c r="QXD1" s="106"/>
      <c r="QXE1" s="106"/>
      <c r="QXF1" s="106"/>
      <c r="QXG1" s="106"/>
      <c r="QXH1" s="106"/>
      <c r="QXI1" s="106"/>
      <c r="QXJ1" s="106"/>
      <c r="QXK1" s="106"/>
      <c r="QXL1" s="106"/>
      <c r="QXM1" s="106"/>
      <c r="QXN1" s="106"/>
      <c r="QXO1" s="106"/>
      <c r="QXP1" s="106"/>
      <c r="QXQ1" s="106"/>
      <c r="QXR1" s="106"/>
      <c r="QXS1" s="106"/>
      <c r="QXT1" s="106"/>
      <c r="QXU1" s="106"/>
      <c r="QXV1" s="106"/>
      <c r="QXW1" s="106"/>
      <c r="QXX1" s="106"/>
      <c r="QXY1" s="106"/>
      <c r="QXZ1" s="106"/>
      <c r="QYA1" s="106"/>
      <c r="QYB1" s="106"/>
      <c r="QYC1" s="106"/>
      <c r="QYD1" s="106"/>
      <c r="QYE1" s="106"/>
      <c r="QYF1" s="106"/>
      <c r="QYG1" s="106"/>
      <c r="QYH1" s="106"/>
      <c r="QYI1" s="106"/>
      <c r="QYJ1" s="106"/>
      <c r="QYK1" s="106"/>
      <c r="QYL1" s="106"/>
      <c r="QYM1" s="106"/>
      <c r="QYN1" s="106"/>
      <c r="QYO1" s="106"/>
      <c r="QYP1" s="106"/>
      <c r="QYQ1" s="106"/>
      <c r="QYR1" s="106"/>
      <c r="QYS1" s="106"/>
      <c r="QYT1" s="106"/>
      <c r="QYU1" s="106"/>
      <c r="QYV1" s="106"/>
      <c r="QYW1" s="106"/>
      <c r="QYX1" s="106"/>
      <c r="QYY1" s="106"/>
      <c r="QYZ1" s="106"/>
      <c r="QZA1" s="106"/>
      <c r="QZB1" s="106"/>
      <c r="QZC1" s="106"/>
      <c r="QZD1" s="106"/>
      <c r="QZE1" s="106"/>
      <c r="QZF1" s="106"/>
      <c r="QZG1" s="106"/>
      <c r="QZH1" s="106"/>
      <c r="QZI1" s="106"/>
      <c r="QZJ1" s="106"/>
      <c r="QZK1" s="106"/>
      <c r="QZL1" s="106"/>
      <c r="QZM1" s="106"/>
      <c r="QZN1" s="106"/>
      <c r="QZO1" s="106"/>
      <c r="QZP1" s="106"/>
      <c r="QZQ1" s="106"/>
      <c r="QZR1" s="106"/>
      <c r="QZS1" s="106"/>
      <c r="QZT1" s="106"/>
      <c r="QZU1" s="106"/>
      <c r="QZV1" s="106"/>
      <c r="QZW1" s="106"/>
      <c r="QZX1" s="106"/>
      <c r="QZY1" s="106"/>
      <c r="QZZ1" s="106"/>
      <c r="RAA1" s="106"/>
      <c r="RAB1" s="106"/>
      <c r="RAC1" s="106"/>
      <c r="RAD1" s="106"/>
      <c r="RAE1" s="106"/>
      <c r="RAF1" s="106"/>
      <c r="RAG1" s="106"/>
      <c r="RAH1" s="106"/>
      <c r="RAI1" s="106"/>
      <c r="RAJ1" s="106"/>
      <c r="RAK1" s="106"/>
      <c r="RAL1" s="106"/>
      <c r="RAM1" s="106"/>
      <c r="RAN1" s="106"/>
      <c r="RAO1" s="106"/>
      <c r="RAP1" s="106"/>
      <c r="RAQ1" s="106"/>
      <c r="RAR1" s="106"/>
      <c r="RAS1" s="106"/>
      <c r="RAT1" s="106"/>
      <c r="RAU1" s="106"/>
      <c r="RAV1" s="106"/>
      <c r="RAW1" s="106"/>
      <c r="RAX1" s="106"/>
      <c r="RAY1" s="106"/>
      <c r="RAZ1" s="106"/>
      <c r="RBA1" s="106"/>
      <c r="RBB1" s="106"/>
      <c r="RBC1" s="106"/>
      <c r="RBD1" s="106"/>
      <c r="RBE1" s="106"/>
      <c r="RBF1" s="106"/>
      <c r="RBG1" s="106"/>
      <c r="RBH1" s="106"/>
      <c r="RBI1" s="106"/>
      <c r="RBJ1" s="106"/>
      <c r="RBK1" s="106"/>
      <c r="RBL1" s="106"/>
      <c r="RBM1" s="106"/>
      <c r="RBN1" s="106"/>
      <c r="RBO1" s="106"/>
      <c r="RBP1" s="106"/>
      <c r="RBQ1" s="106"/>
      <c r="RBR1" s="106"/>
      <c r="RBS1" s="106"/>
      <c r="RBT1" s="106"/>
      <c r="RBU1" s="106"/>
      <c r="RBV1" s="106"/>
      <c r="RBW1" s="106"/>
      <c r="RBX1" s="106"/>
      <c r="RBY1" s="106"/>
      <c r="RBZ1" s="106"/>
      <c r="RCA1" s="106"/>
      <c r="RCB1" s="106"/>
      <c r="RCC1" s="106"/>
      <c r="RCD1" s="106"/>
      <c r="RCE1" s="106"/>
      <c r="RCF1" s="106"/>
      <c r="RCG1" s="106"/>
      <c r="RCH1" s="106"/>
      <c r="RCI1" s="106"/>
      <c r="RCJ1" s="106"/>
      <c r="RCK1" s="106"/>
      <c r="RCL1" s="106"/>
      <c r="RCM1" s="106"/>
      <c r="RCN1" s="106"/>
      <c r="RCO1" s="106"/>
      <c r="RCP1" s="106"/>
      <c r="RCQ1" s="106"/>
      <c r="RCR1" s="106"/>
      <c r="RCS1" s="106"/>
      <c r="RCT1" s="106"/>
      <c r="RCU1" s="106"/>
      <c r="RCV1" s="106"/>
      <c r="RCW1" s="106"/>
      <c r="RCX1" s="106"/>
      <c r="RCY1" s="106"/>
      <c r="RCZ1" s="106"/>
      <c r="RDA1" s="106"/>
      <c r="RDB1" s="106"/>
      <c r="RDC1" s="106"/>
      <c r="RDD1" s="106"/>
      <c r="RDE1" s="106"/>
      <c r="RDF1" s="106"/>
      <c r="RDG1" s="106"/>
      <c r="RDH1" s="106"/>
      <c r="RDI1" s="106"/>
      <c r="RDJ1" s="106"/>
      <c r="RDK1" s="106"/>
      <c r="RDL1" s="106"/>
      <c r="RDM1" s="106"/>
      <c r="RDN1" s="106"/>
      <c r="RDO1" s="106"/>
      <c r="RDP1" s="106"/>
      <c r="RDQ1" s="106"/>
      <c r="RDR1" s="106"/>
      <c r="RDS1" s="106"/>
      <c r="RDT1" s="106"/>
      <c r="RDU1" s="106"/>
      <c r="RDV1" s="106"/>
      <c r="RDW1" s="106"/>
      <c r="RDX1" s="106"/>
      <c r="RDY1" s="106"/>
      <c r="RDZ1" s="106"/>
      <c r="REA1" s="106"/>
      <c r="REB1" s="106"/>
      <c r="REC1" s="106"/>
      <c r="RED1" s="106"/>
      <c r="REE1" s="106"/>
      <c r="REF1" s="106"/>
      <c r="REG1" s="106"/>
      <c r="REH1" s="106"/>
      <c r="REI1" s="106"/>
      <c r="REJ1" s="106"/>
      <c r="REK1" s="106"/>
      <c r="REL1" s="106"/>
      <c r="REM1" s="106"/>
      <c r="REN1" s="106"/>
      <c r="REO1" s="106"/>
      <c r="REP1" s="106"/>
      <c r="REQ1" s="106"/>
      <c r="RER1" s="106"/>
      <c r="RES1" s="106"/>
      <c r="RET1" s="106"/>
      <c r="REU1" s="106"/>
      <c r="REV1" s="106"/>
      <c r="REW1" s="106"/>
      <c r="REX1" s="106"/>
      <c r="REY1" s="106"/>
      <c r="REZ1" s="106"/>
      <c r="RFA1" s="106"/>
      <c r="RFB1" s="106"/>
      <c r="RFC1" s="106"/>
      <c r="RFD1" s="106"/>
      <c r="RFE1" s="106"/>
      <c r="RFF1" s="106"/>
      <c r="RFG1" s="106"/>
      <c r="RFH1" s="106"/>
      <c r="RFI1" s="106"/>
      <c r="RFJ1" s="106"/>
      <c r="RFK1" s="106"/>
      <c r="RFL1" s="106"/>
      <c r="RFM1" s="106"/>
      <c r="RFN1" s="106"/>
      <c r="RFO1" s="106"/>
      <c r="RFP1" s="106"/>
      <c r="RFQ1" s="106"/>
      <c r="RFR1" s="106"/>
      <c r="RFS1" s="106"/>
      <c r="RFT1" s="106"/>
      <c r="RFU1" s="106"/>
      <c r="RFV1" s="106"/>
      <c r="RFW1" s="106"/>
      <c r="RFX1" s="106"/>
      <c r="RFY1" s="106"/>
      <c r="RFZ1" s="106"/>
      <c r="RGA1" s="106"/>
      <c r="RGB1" s="106"/>
      <c r="RGC1" s="106"/>
      <c r="RGD1" s="106"/>
      <c r="RGE1" s="106"/>
      <c r="RGF1" s="106"/>
      <c r="RGG1" s="106"/>
      <c r="RGH1" s="106"/>
      <c r="RGI1" s="106"/>
      <c r="RGJ1" s="106"/>
      <c r="RGK1" s="106"/>
      <c r="RGL1" s="106"/>
      <c r="RGM1" s="106"/>
      <c r="RGN1" s="106"/>
      <c r="RGO1" s="106"/>
      <c r="RGP1" s="106"/>
      <c r="RGQ1" s="106"/>
      <c r="RGR1" s="106"/>
      <c r="RGS1" s="106"/>
      <c r="RGT1" s="106"/>
      <c r="RGU1" s="106"/>
      <c r="RGV1" s="106"/>
      <c r="RGW1" s="106"/>
      <c r="RGX1" s="106"/>
      <c r="RGY1" s="106"/>
      <c r="RGZ1" s="106"/>
      <c r="RHA1" s="106"/>
      <c r="RHB1" s="106"/>
      <c r="RHC1" s="106"/>
      <c r="RHD1" s="106"/>
      <c r="RHE1" s="106"/>
      <c r="RHF1" s="106"/>
      <c r="RHG1" s="106"/>
      <c r="RHH1" s="106"/>
      <c r="RHI1" s="106"/>
      <c r="RHJ1" s="106"/>
      <c r="RHK1" s="106"/>
      <c r="RHL1" s="106"/>
      <c r="RHM1" s="106"/>
      <c r="RHN1" s="106"/>
      <c r="RHO1" s="106"/>
      <c r="RHP1" s="106"/>
      <c r="RHQ1" s="106"/>
      <c r="RHR1" s="106"/>
      <c r="RHS1" s="106"/>
      <c r="RHT1" s="106"/>
      <c r="RHU1" s="106"/>
      <c r="RHV1" s="106"/>
      <c r="RHW1" s="106"/>
      <c r="RHX1" s="106"/>
      <c r="RHY1" s="106"/>
      <c r="RHZ1" s="106"/>
      <c r="RIA1" s="106"/>
      <c r="RIB1" s="106"/>
      <c r="RIC1" s="106"/>
      <c r="RID1" s="106"/>
      <c r="RIE1" s="106"/>
      <c r="RIF1" s="106"/>
      <c r="RIG1" s="106"/>
      <c r="RIH1" s="106"/>
      <c r="RII1" s="106"/>
      <c r="RIJ1" s="106"/>
      <c r="RIK1" s="106"/>
      <c r="RIL1" s="106"/>
      <c r="RIM1" s="106"/>
      <c r="RIN1" s="106"/>
      <c r="RIO1" s="106"/>
      <c r="RIP1" s="106"/>
      <c r="RIQ1" s="106"/>
      <c r="RIR1" s="106"/>
      <c r="RIS1" s="106"/>
      <c r="RIT1" s="106"/>
      <c r="RIU1" s="106"/>
      <c r="RIV1" s="106"/>
      <c r="RIW1" s="106"/>
      <c r="RIX1" s="106"/>
      <c r="RIY1" s="106"/>
      <c r="RIZ1" s="106"/>
      <c r="RJA1" s="106"/>
      <c r="RJB1" s="106"/>
      <c r="RJC1" s="106"/>
      <c r="RJD1" s="106"/>
      <c r="RJE1" s="106"/>
      <c r="RJF1" s="106"/>
      <c r="RJG1" s="106"/>
      <c r="RJH1" s="106"/>
      <c r="RJI1" s="106"/>
      <c r="RJJ1" s="106"/>
      <c r="RJK1" s="106"/>
      <c r="RJL1" s="106"/>
      <c r="RJM1" s="106"/>
      <c r="RJN1" s="106"/>
      <c r="RJO1" s="106"/>
      <c r="RJP1" s="106"/>
      <c r="RJQ1" s="106"/>
      <c r="RJR1" s="106"/>
      <c r="RJS1" s="106"/>
      <c r="RJT1" s="106"/>
      <c r="RJU1" s="106"/>
      <c r="RJV1" s="106"/>
      <c r="RJW1" s="106"/>
      <c r="RJX1" s="106"/>
      <c r="RJY1" s="106"/>
      <c r="RJZ1" s="106"/>
      <c r="RKA1" s="106"/>
      <c r="RKB1" s="106"/>
      <c r="RKC1" s="106"/>
      <c r="RKD1" s="106"/>
      <c r="RKE1" s="106"/>
      <c r="RKF1" s="106"/>
      <c r="RKG1" s="106"/>
      <c r="RKH1" s="106"/>
      <c r="RKI1" s="106"/>
      <c r="RKJ1" s="106"/>
      <c r="RKK1" s="106"/>
      <c r="RKL1" s="106"/>
      <c r="RKM1" s="106"/>
      <c r="RKN1" s="106"/>
      <c r="RKO1" s="106"/>
      <c r="RKP1" s="106"/>
      <c r="RKQ1" s="106"/>
      <c r="RKR1" s="106"/>
      <c r="RKS1" s="106"/>
      <c r="RKT1" s="106"/>
      <c r="RKU1" s="106"/>
      <c r="RKV1" s="106"/>
      <c r="RKW1" s="106"/>
      <c r="RKX1" s="106"/>
      <c r="RKY1" s="106"/>
      <c r="RKZ1" s="106"/>
      <c r="RLA1" s="106"/>
      <c r="RLB1" s="106"/>
      <c r="RLC1" s="106"/>
      <c r="RLD1" s="106"/>
      <c r="RLE1" s="106"/>
      <c r="RLF1" s="106"/>
      <c r="RLG1" s="106"/>
      <c r="RLH1" s="106"/>
      <c r="RLI1" s="106"/>
      <c r="RLJ1" s="106"/>
      <c r="RLK1" s="106"/>
      <c r="RLL1" s="106"/>
      <c r="RLM1" s="106"/>
      <c r="RLN1" s="106"/>
      <c r="RLO1" s="106"/>
      <c r="RLP1" s="106"/>
      <c r="RLQ1" s="106"/>
      <c r="RLR1" s="106"/>
      <c r="RLS1" s="106"/>
      <c r="RLT1" s="106"/>
      <c r="RLU1" s="106"/>
      <c r="RLV1" s="106"/>
      <c r="RLW1" s="106"/>
      <c r="RLX1" s="106"/>
      <c r="RLY1" s="106"/>
      <c r="RLZ1" s="106"/>
      <c r="RMA1" s="106"/>
      <c r="RMB1" s="106"/>
      <c r="RMC1" s="106"/>
      <c r="RMD1" s="106"/>
      <c r="RME1" s="106"/>
      <c r="RMF1" s="106"/>
      <c r="RMG1" s="106"/>
      <c r="RMH1" s="106"/>
      <c r="RMI1" s="106"/>
      <c r="RMJ1" s="106"/>
      <c r="RMK1" s="106"/>
      <c r="RML1" s="106"/>
      <c r="RMM1" s="106"/>
      <c r="RMN1" s="106"/>
      <c r="RMO1" s="106"/>
      <c r="RMP1" s="106"/>
      <c r="RMQ1" s="106"/>
      <c r="RMR1" s="106"/>
      <c r="RMS1" s="106"/>
      <c r="RMT1" s="106"/>
      <c r="RMU1" s="106"/>
      <c r="RMV1" s="106"/>
      <c r="RMW1" s="106"/>
      <c r="RMX1" s="106"/>
      <c r="RMY1" s="106"/>
      <c r="RMZ1" s="106"/>
      <c r="RNA1" s="106"/>
      <c r="RNB1" s="106"/>
      <c r="RNC1" s="106"/>
      <c r="RND1" s="106"/>
      <c r="RNE1" s="106"/>
      <c r="RNF1" s="106"/>
      <c r="RNG1" s="106"/>
      <c r="RNH1" s="106"/>
      <c r="RNI1" s="106"/>
      <c r="RNJ1" s="106"/>
      <c r="RNK1" s="106"/>
      <c r="RNL1" s="106"/>
      <c r="RNM1" s="106"/>
      <c r="RNN1" s="106"/>
      <c r="RNO1" s="106"/>
      <c r="RNP1" s="106"/>
      <c r="RNQ1" s="106"/>
      <c r="RNR1" s="106"/>
      <c r="RNS1" s="106"/>
      <c r="RNT1" s="106"/>
      <c r="RNU1" s="106"/>
      <c r="RNV1" s="106"/>
      <c r="RNW1" s="106"/>
      <c r="RNX1" s="106"/>
      <c r="RNY1" s="106"/>
      <c r="RNZ1" s="106"/>
      <c r="ROA1" s="106"/>
      <c r="ROB1" s="106"/>
      <c r="ROC1" s="106"/>
      <c r="ROD1" s="106"/>
      <c r="ROE1" s="106"/>
      <c r="ROF1" s="106"/>
      <c r="ROG1" s="106"/>
      <c r="ROH1" s="106"/>
      <c r="ROI1" s="106"/>
      <c r="ROJ1" s="106"/>
      <c r="ROK1" s="106"/>
      <c r="ROL1" s="106"/>
      <c r="ROM1" s="106"/>
      <c r="RON1" s="106"/>
      <c r="ROO1" s="106"/>
      <c r="ROP1" s="106"/>
      <c r="ROQ1" s="106"/>
      <c r="ROR1" s="106"/>
      <c r="ROS1" s="106"/>
      <c r="ROT1" s="106"/>
      <c r="ROU1" s="106"/>
      <c r="ROV1" s="106"/>
      <c r="ROW1" s="106"/>
      <c r="ROX1" s="106"/>
      <c r="ROY1" s="106"/>
      <c r="ROZ1" s="106"/>
      <c r="RPA1" s="106"/>
      <c r="RPB1" s="106"/>
      <c r="RPC1" s="106"/>
      <c r="RPD1" s="106"/>
      <c r="RPE1" s="106"/>
      <c r="RPF1" s="106"/>
      <c r="RPG1" s="106"/>
      <c r="RPH1" s="106"/>
      <c r="RPI1" s="106"/>
      <c r="RPJ1" s="106"/>
      <c r="RPK1" s="106"/>
      <c r="RPL1" s="106"/>
      <c r="RPM1" s="106"/>
      <c r="RPN1" s="106"/>
      <c r="RPO1" s="106"/>
      <c r="RPP1" s="106"/>
      <c r="RPQ1" s="106"/>
      <c r="RPR1" s="106"/>
      <c r="RPS1" s="106"/>
      <c r="RPT1" s="106"/>
      <c r="RPU1" s="106"/>
      <c r="RPV1" s="106"/>
      <c r="RPW1" s="106"/>
      <c r="RPX1" s="106"/>
      <c r="RPY1" s="106"/>
      <c r="RPZ1" s="106"/>
      <c r="RQA1" s="106"/>
      <c r="RQB1" s="106"/>
      <c r="RQC1" s="106"/>
      <c r="RQD1" s="106"/>
      <c r="RQE1" s="106"/>
      <c r="RQF1" s="106"/>
      <c r="RQG1" s="106"/>
      <c r="RQH1" s="106"/>
      <c r="RQI1" s="106"/>
      <c r="RQJ1" s="106"/>
      <c r="RQK1" s="106"/>
      <c r="RQL1" s="106"/>
      <c r="RQM1" s="106"/>
      <c r="RQN1" s="106"/>
      <c r="RQO1" s="106"/>
      <c r="RQP1" s="106"/>
      <c r="RQQ1" s="106"/>
      <c r="RQR1" s="106"/>
      <c r="RQS1" s="106"/>
      <c r="RQT1" s="106"/>
      <c r="RQU1" s="106"/>
      <c r="RQV1" s="106"/>
      <c r="RQW1" s="106"/>
      <c r="RQX1" s="106"/>
      <c r="RQY1" s="106"/>
      <c r="RQZ1" s="106"/>
      <c r="RRA1" s="106"/>
      <c r="RRB1" s="106"/>
      <c r="RRC1" s="106"/>
      <c r="RRD1" s="106"/>
      <c r="RRE1" s="106"/>
      <c r="RRF1" s="106"/>
      <c r="RRG1" s="106"/>
      <c r="RRH1" s="106"/>
      <c r="RRI1" s="106"/>
      <c r="RRJ1" s="106"/>
      <c r="RRK1" s="106"/>
      <c r="RRL1" s="106"/>
      <c r="RRM1" s="106"/>
      <c r="RRN1" s="106"/>
      <c r="RRO1" s="106"/>
      <c r="RRP1" s="106"/>
      <c r="RRQ1" s="106"/>
      <c r="RRR1" s="106"/>
      <c r="RRS1" s="106"/>
      <c r="RRT1" s="106"/>
      <c r="RRU1" s="106"/>
      <c r="RRV1" s="106"/>
      <c r="RRW1" s="106"/>
      <c r="RRX1" s="106"/>
      <c r="RRY1" s="106"/>
      <c r="RRZ1" s="106"/>
      <c r="RSA1" s="106"/>
      <c r="RSB1" s="106"/>
      <c r="RSC1" s="106"/>
      <c r="RSD1" s="106"/>
      <c r="RSE1" s="106"/>
      <c r="RSF1" s="106"/>
      <c r="RSG1" s="106"/>
      <c r="RSH1" s="106"/>
      <c r="RSI1" s="106"/>
      <c r="RSJ1" s="106"/>
      <c r="RSK1" s="106"/>
      <c r="RSL1" s="106"/>
      <c r="RSM1" s="106"/>
      <c r="RSN1" s="106"/>
      <c r="RSO1" s="106"/>
      <c r="RSP1" s="106"/>
      <c r="RSQ1" s="106"/>
      <c r="RSR1" s="106"/>
      <c r="RSS1" s="106"/>
      <c r="RST1" s="106"/>
      <c r="RSU1" s="106"/>
      <c r="RSV1" s="106"/>
      <c r="RSW1" s="106"/>
      <c r="RSX1" s="106"/>
      <c r="RSY1" s="106"/>
      <c r="RSZ1" s="106"/>
      <c r="RTA1" s="106"/>
      <c r="RTB1" s="106"/>
      <c r="RTC1" s="106"/>
      <c r="RTD1" s="106"/>
      <c r="RTE1" s="106"/>
      <c r="RTF1" s="106"/>
      <c r="RTG1" s="106"/>
      <c r="RTH1" s="106"/>
      <c r="RTI1" s="106"/>
      <c r="RTJ1" s="106"/>
      <c r="RTK1" s="106"/>
      <c r="RTL1" s="106"/>
      <c r="RTM1" s="106"/>
      <c r="RTN1" s="106"/>
      <c r="RTO1" s="106"/>
      <c r="RTP1" s="106"/>
      <c r="RTQ1" s="106"/>
      <c r="RTR1" s="106"/>
      <c r="RTS1" s="106"/>
      <c r="RTT1" s="106"/>
      <c r="RTU1" s="106"/>
      <c r="RTV1" s="106"/>
      <c r="RTW1" s="106"/>
      <c r="RTX1" s="106"/>
      <c r="RTY1" s="106"/>
      <c r="RTZ1" s="106"/>
      <c r="RUA1" s="106"/>
      <c r="RUB1" s="106"/>
      <c r="RUC1" s="106"/>
      <c r="RUD1" s="106"/>
      <c r="RUE1" s="106"/>
      <c r="RUF1" s="106"/>
      <c r="RUG1" s="106"/>
      <c r="RUH1" s="106"/>
      <c r="RUI1" s="106"/>
      <c r="RUJ1" s="106"/>
      <c r="RUK1" s="106"/>
      <c r="RUL1" s="106"/>
      <c r="RUM1" s="106"/>
      <c r="RUN1" s="106"/>
      <c r="RUO1" s="106"/>
      <c r="RUP1" s="106"/>
      <c r="RUQ1" s="106"/>
      <c r="RUR1" s="106"/>
      <c r="RUS1" s="106"/>
      <c r="RUT1" s="106"/>
      <c r="RUU1" s="106"/>
      <c r="RUV1" s="106"/>
      <c r="RUW1" s="106"/>
      <c r="RUX1" s="106"/>
      <c r="RUY1" s="106"/>
      <c r="RUZ1" s="106"/>
      <c r="RVA1" s="106"/>
      <c r="RVB1" s="106"/>
      <c r="RVC1" s="106"/>
      <c r="RVD1" s="106"/>
      <c r="RVE1" s="106"/>
      <c r="RVF1" s="106"/>
      <c r="RVG1" s="106"/>
      <c r="RVH1" s="106"/>
      <c r="RVI1" s="106"/>
      <c r="RVJ1" s="106"/>
      <c r="RVK1" s="106"/>
      <c r="RVL1" s="106"/>
      <c r="RVM1" s="106"/>
      <c r="RVN1" s="106"/>
      <c r="RVO1" s="106"/>
      <c r="RVP1" s="106"/>
      <c r="RVQ1" s="106"/>
      <c r="RVR1" s="106"/>
      <c r="RVS1" s="106"/>
      <c r="RVT1" s="106"/>
      <c r="RVU1" s="106"/>
      <c r="RVV1" s="106"/>
      <c r="RVW1" s="106"/>
      <c r="RVX1" s="106"/>
      <c r="RVY1" s="106"/>
      <c r="RVZ1" s="106"/>
      <c r="RWA1" s="106"/>
      <c r="RWB1" s="106"/>
      <c r="RWC1" s="106"/>
      <c r="RWD1" s="106"/>
      <c r="RWE1" s="106"/>
      <c r="RWF1" s="106"/>
      <c r="RWG1" s="106"/>
      <c r="RWH1" s="106"/>
      <c r="RWI1" s="106"/>
      <c r="RWJ1" s="106"/>
      <c r="RWK1" s="106"/>
      <c r="RWL1" s="106"/>
      <c r="RWM1" s="106"/>
      <c r="RWN1" s="106"/>
      <c r="RWO1" s="106"/>
      <c r="RWP1" s="106"/>
      <c r="RWQ1" s="106"/>
      <c r="RWR1" s="106"/>
      <c r="RWS1" s="106"/>
      <c r="RWT1" s="106"/>
      <c r="RWU1" s="106"/>
      <c r="RWV1" s="106"/>
      <c r="RWW1" s="106"/>
      <c r="RWX1" s="106"/>
      <c r="RWY1" s="106"/>
      <c r="RWZ1" s="106"/>
      <c r="RXA1" s="106"/>
      <c r="RXB1" s="106"/>
      <c r="RXC1" s="106"/>
      <c r="RXD1" s="106"/>
      <c r="RXE1" s="106"/>
      <c r="RXF1" s="106"/>
      <c r="RXG1" s="106"/>
      <c r="RXH1" s="106"/>
      <c r="RXI1" s="106"/>
      <c r="RXJ1" s="106"/>
      <c r="RXK1" s="106"/>
      <c r="RXL1" s="106"/>
      <c r="RXM1" s="106"/>
      <c r="RXN1" s="106"/>
      <c r="RXO1" s="106"/>
      <c r="RXP1" s="106"/>
      <c r="RXQ1" s="106"/>
      <c r="RXR1" s="106"/>
      <c r="RXS1" s="106"/>
      <c r="RXT1" s="106"/>
      <c r="RXU1" s="106"/>
      <c r="RXV1" s="106"/>
      <c r="RXW1" s="106"/>
      <c r="RXX1" s="106"/>
      <c r="RXY1" s="106"/>
      <c r="RXZ1" s="106"/>
      <c r="RYA1" s="106"/>
      <c r="RYB1" s="106"/>
      <c r="RYC1" s="106"/>
      <c r="RYD1" s="106"/>
      <c r="RYE1" s="106"/>
      <c r="RYF1" s="106"/>
      <c r="RYG1" s="106"/>
      <c r="RYH1" s="106"/>
      <c r="RYI1" s="106"/>
      <c r="RYJ1" s="106"/>
      <c r="RYK1" s="106"/>
      <c r="RYL1" s="106"/>
      <c r="RYM1" s="106"/>
      <c r="RYN1" s="106"/>
      <c r="RYO1" s="106"/>
      <c r="RYP1" s="106"/>
      <c r="RYQ1" s="106"/>
      <c r="RYR1" s="106"/>
      <c r="RYS1" s="106"/>
      <c r="RYT1" s="106"/>
      <c r="RYU1" s="106"/>
      <c r="RYV1" s="106"/>
      <c r="RYW1" s="106"/>
      <c r="RYX1" s="106"/>
      <c r="RYY1" s="106"/>
      <c r="RYZ1" s="106"/>
      <c r="RZA1" s="106"/>
      <c r="RZB1" s="106"/>
      <c r="RZC1" s="106"/>
      <c r="RZD1" s="106"/>
      <c r="RZE1" s="106"/>
      <c r="RZF1" s="106"/>
      <c r="RZG1" s="106"/>
      <c r="RZH1" s="106"/>
      <c r="RZI1" s="106"/>
      <c r="RZJ1" s="106"/>
      <c r="RZK1" s="106"/>
      <c r="RZL1" s="106"/>
      <c r="RZM1" s="106"/>
      <c r="RZN1" s="106"/>
      <c r="RZO1" s="106"/>
      <c r="RZP1" s="106"/>
      <c r="RZQ1" s="106"/>
      <c r="RZR1" s="106"/>
      <c r="RZS1" s="106"/>
      <c r="RZT1" s="106"/>
      <c r="RZU1" s="106"/>
      <c r="RZV1" s="106"/>
      <c r="RZW1" s="106"/>
      <c r="RZX1" s="106"/>
      <c r="RZY1" s="106"/>
      <c r="RZZ1" s="106"/>
      <c r="SAA1" s="106"/>
      <c r="SAB1" s="106"/>
      <c r="SAC1" s="106"/>
      <c r="SAD1" s="106"/>
      <c r="SAE1" s="106"/>
      <c r="SAF1" s="106"/>
      <c r="SAG1" s="106"/>
      <c r="SAH1" s="106"/>
      <c r="SAI1" s="106"/>
      <c r="SAJ1" s="106"/>
      <c r="SAK1" s="106"/>
      <c r="SAL1" s="106"/>
      <c r="SAM1" s="106"/>
      <c r="SAN1" s="106"/>
      <c r="SAO1" s="106"/>
      <c r="SAP1" s="106"/>
      <c r="SAQ1" s="106"/>
      <c r="SAR1" s="106"/>
      <c r="SAS1" s="106"/>
      <c r="SAT1" s="106"/>
      <c r="SAU1" s="106"/>
      <c r="SAV1" s="106"/>
      <c r="SAW1" s="106"/>
      <c r="SAX1" s="106"/>
      <c r="SAY1" s="106"/>
      <c r="SAZ1" s="106"/>
      <c r="SBA1" s="106"/>
      <c r="SBB1" s="106"/>
      <c r="SBC1" s="106"/>
      <c r="SBD1" s="106"/>
      <c r="SBE1" s="106"/>
      <c r="SBF1" s="106"/>
      <c r="SBG1" s="106"/>
      <c r="SBH1" s="106"/>
      <c r="SBI1" s="106"/>
      <c r="SBJ1" s="106"/>
      <c r="SBK1" s="106"/>
      <c r="SBL1" s="106"/>
      <c r="SBM1" s="106"/>
      <c r="SBN1" s="106"/>
      <c r="SBO1" s="106"/>
      <c r="SBP1" s="106"/>
      <c r="SBQ1" s="106"/>
      <c r="SBR1" s="106"/>
      <c r="SBS1" s="106"/>
      <c r="SBT1" s="106"/>
      <c r="SBU1" s="106"/>
      <c r="SBV1" s="106"/>
      <c r="SBW1" s="106"/>
      <c r="SBX1" s="106"/>
      <c r="SBY1" s="106"/>
      <c r="SBZ1" s="106"/>
      <c r="SCA1" s="106"/>
      <c r="SCB1" s="106"/>
      <c r="SCC1" s="106"/>
      <c r="SCD1" s="106"/>
      <c r="SCE1" s="106"/>
      <c r="SCF1" s="106"/>
      <c r="SCG1" s="106"/>
      <c r="SCH1" s="106"/>
      <c r="SCI1" s="106"/>
      <c r="SCJ1" s="106"/>
      <c r="SCK1" s="106"/>
      <c r="SCL1" s="106"/>
      <c r="SCM1" s="106"/>
      <c r="SCN1" s="106"/>
      <c r="SCO1" s="106"/>
      <c r="SCP1" s="106"/>
      <c r="SCQ1" s="106"/>
      <c r="SCR1" s="106"/>
      <c r="SCS1" s="106"/>
      <c r="SCT1" s="106"/>
      <c r="SCU1" s="106"/>
      <c r="SCV1" s="106"/>
      <c r="SCW1" s="106"/>
      <c r="SCX1" s="106"/>
      <c r="SCY1" s="106"/>
      <c r="SCZ1" s="106"/>
      <c r="SDA1" s="106"/>
      <c r="SDB1" s="106"/>
      <c r="SDC1" s="106"/>
      <c r="SDD1" s="106"/>
      <c r="SDE1" s="106"/>
      <c r="SDF1" s="106"/>
      <c r="SDG1" s="106"/>
      <c r="SDH1" s="106"/>
      <c r="SDI1" s="106"/>
      <c r="SDJ1" s="106"/>
      <c r="SDK1" s="106"/>
      <c r="SDL1" s="106"/>
      <c r="SDM1" s="106"/>
      <c r="SDN1" s="106"/>
      <c r="SDO1" s="106"/>
      <c r="SDP1" s="106"/>
      <c r="SDQ1" s="106"/>
      <c r="SDR1" s="106"/>
      <c r="SDS1" s="106"/>
      <c r="SDT1" s="106"/>
      <c r="SDU1" s="106"/>
      <c r="SDV1" s="106"/>
      <c r="SDW1" s="106"/>
      <c r="SDX1" s="106"/>
      <c r="SDY1" s="106"/>
      <c r="SDZ1" s="106"/>
      <c r="SEA1" s="106"/>
      <c r="SEB1" s="106"/>
      <c r="SEC1" s="106"/>
      <c r="SED1" s="106"/>
      <c r="SEE1" s="106"/>
      <c r="SEF1" s="106"/>
      <c r="SEG1" s="106"/>
      <c r="SEH1" s="106"/>
      <c r="SEI1" s="106"/>
      <c r="SEJ1" s="106"/>
      <c r="SEK1" s="106"/>
      <c r="SEL1" s="106"/>
      <c r="SEM1" s="106"/>
      <c r="SEN1" s="106"/>
      <c r="SEO1" s="106"/>
      <c r="SEP1" s="106"/>
      <c r="SEQ1" s="106"/>
      <c r="SER1" s="106"/>
      <c r="SES1" s="106"/>
      <c r="SET1" s="106"/>
      <c r="SEU1" s="106"/>
      <c r="SEV1" s="106"/>
      <c r="SEW1" s="106"/>
      <c r="SEX1" s="106"/>
      <c r="SEY1" s="106"/>
      <c r="SEZ1" s="106"/>
      <c r="SFA1" s="106"/>
      <c r="SFB1" s="106"/>
      <c r="SFC1" s="106"/>
      <c r="SFD1" s="106"/>
      <c r="SFE1" s="106"/>
      <c r="SFF1" s="106"/>
      <c r="SFG1" s="106"/>
      <c r="SFH1" s="106"/>
      <c r="SFI1" s="106"/>
      <c r="SFJ1" s="106"/>
      <c r="SFK1" s="106"/>
      <c r="SFL1" s="106"/>
      <c r="SFM1" s="106"/>
      <c r="SFN1" s="106"/>
      <c r="SFO1" s="106"/>
      <c r="SFP1" s="106"/>
      <c r="SFQ1" s="106"/>
      <c r="SFR1" s="106"/>
      <c r="SFS1" s="106"/>
      <c r="SFT1" s="106"/>
      <c r="SFU1" s="106"/>
      <c r="SFV1" s="106"/>
      <c r="SFW1" s="106"/>
      <c r="SFX1" s="106"/>
      <c r="SFY1" s="106"/>
      <c r="SFZ1" s="106"/>
      <c r="SGA1" s="106"/>
      <c r="SGB1" s="106"/>
      <c r="SGC1" s="106"/>
      <c r="SGD1" s="106"/>
      <c r="SGE1" s="106"/>
      <c r="SGF1" s="106"/>
      <c r="SGG1" s="106"/>
      <c r="SGH1" s="106"/>
      <c r="SGI1" s="106"/>
      <c r="SGJ1" s="106"/>
      <c r="SGK1" s="106"/>
      <c r="SGL1" s="106"/>
      <c r="SGM1" s="106"/>
      <c r="SGN1" s="106"/>
      <c r="SGO1" s="106"/>
      <c r="SGP1" s="106"/>
      <c r="SGQ1" s="106"/>
      <c r="SGR1" s="106"/>
      <c r="SGS1" s="106"/>
      <c r="SGT1" s="106"/>
      <c r="SGU1" s="106"/>
      <c r="SGV1" s="106"/>
      <c r="SGW1" s="106"/>
      <c r="SGX1" s="106"/>
      <c r="SGY1" s="106"/>
      <c r="SGZ1" s="106"/>
      <c r="SHA1" s="106"/>
      <c r="SHB1" s="106"/>
      <c r="SHC1" s="106"/>
      <c r="SHD1" s="106"/>
      <c r="SHE1" s="106"/>
      <c r="SHF1" s="106"/>
      <c r="SHG1" s="106"/>
      <c r="SHH1" s="106"/>
      <c r="SHI1" s="106"/>
      <c r="SHJ1" s="106"/>
      <c r="SHK1" s="106"/>
      <c r="SHL1" s="106"/>
      <c r="SHM1" s="106"/>
      <c r="SHN1" s="106"/>
      <c r="SHO1" s="106"/>
      <c r="SHP1" s="106"/>
      <c r="SHQ1" s="106"/>
      <c r="SHR1" s="106"/>
      <c r="SHS1" s="106"/>
      <c r="SHT1" s="106"/>
      <c r="SHU1" s="106"/>
      <c r="SHV1" s="106"/>
      <c r="SHW1" s="106"/>
      <c r="SHX1" s="106"/>
      <c r="SHY1" s="106"/>
      <c r="SHZ1" s="106"/>
      <c r="SIA1" s="106"/>
      <c r="SIB1" s="106"/>
      <c r="SIC1" s="106"/>
      <c r="SID1" s="106"/>
      <c r="SIE1" s="106"/>
      <c r="SIF1" s="106"/>
      <c r="SIG1" s="106"/>
      <c r="SIH1" s="106"/>
      <c r="SII1" s="106"/>
      <c r="SIJ1" s="106"/>
      <c r="SIK1" s="106"/>
      <c r="SIL1" s="106"/>
      <c r="SIM1" s="106"/>
      <c r="SIN1" s="106"/>
      <c r="SIO1" s="106"/>
      <c r="SIP1" s="106"/>
      <c r="SIQ1" s="106"/>
      <c r="SIR1" s="106"/>
      <c r="SIS1" s="106"/>
      <c r="SIT1" s="106"/>
      <c r="SIU1" s="106"/>
      <c r="SIV1" s="106"/>
      <c r="SIW1" s="106"/>
      <c r="SIX1" s="106"/>
      <c r="SIY1" s="106"/>
      <c r="SIZ1" s="106"/>
      <c r="SJA1" s="106"/>
      <c r="SJB1" s="106"/>
      <c r="SJC1" s="106"/>
      <c r="SJD1" s="106"/>
      <c r="SJE1" s="106"/>
      <c r="SJF1" s="106"/>
      <c r="SJG1" s="106"/>
      <c r="SJH1" s="106"/>
      <c r="SJI1" s="106"/>
      <c r="SJJ1" s="106"/>
      <c r="SJK1" s="106"/>
      <c r="SJL1" s="106"/>
      <c r="SJM1" s="106"/>
      <c r="SJN1" s="106"/>
      <c r="SJO1" s="106"/>
      <c r="SJP1" s="106"/>
      <c r="SJQ1" s="106"/>
      <c r="SJR1" s="106"/>
      <c r="SJS1" s="106"/>
      <c r="SJT1" s="106"/>
      <c r="SJU1" s="106"/>
      <c r="SJV1" s="106"/>
      <c r="SJW1" s="106"/>
      <c r="SJX1" s="106"/>
      <c r="SJY1" s="106"/>
      <c r="SJZ1" s="106"/>
      <c r="SKA1" s="106"/>
      <c r="SKB1" s="106"/>
      <c r="SKC1" s="106"/>
      <c r="SKD1" s="106"/>
      <c r="SKE1" s="106"/>
      <c r="SKF1" s="106"/>
      <c r="SKG1" s="106"/>
      <c r="SKH1" s="106"/>
      <c r="SKI1" s="106"/>
      <c r="SKJ1" s="106"/>
      <c r="SKK1" s="106"/>
      <c r="SKL1" s="106"/>
      <c r="SKM1" s="106"/>
      <c r="SKN1" s="106"/>
      <c r="SKO1" s="106"/>
      <c r="SKP1" s="106"/>
      <c r="SKQ1" s="106"/>
      <c r="SKR1" s="106"/>
      <c r="SKS1" s="106"/>
      <c r="SKT1" s="106"/>
      <c r="SKU1" s="106"/>
      <c r="SKV1" s="106"/>
      <c r="SKW1" s="106"/>
      <c r="SKX1" s="106"/>
      <c r="SKY1" s="106"/>
      <c r="SKZ1" s="106"/>
      <c r="SLA1" s="106"/>
      <c r="SLB1" s="106"/>
      <c r="SLC1" s="106"/>
      <c r="SLD1" s="106"/>
      <c r="SLE1" s="106"/>
      <c r="SLF1" s="106"/>
      <c r="SLG1" s="106"/>
      <c r="SLH1" s="106"/>
      <c r="SLI1" s="106"/>
      <c r="SLJ1" s="106"/>
      <c r="SLK1" s="106"/>
      <c r="SLL1" s="106"/>
      <c r="SLM1" s="106"/>
      <c r="SLN1" s="106"/>
      <c r="SLO1" s="106"/>
      <c r="SLP1" s="106"/>
      <c r="SLQ1" s="106"/>
      <c r="SLR1" s="106"/>
      <c r="SLS1" s="106"/>
      <c r="SLT1" s="106"/>
      <c r="SLU1" s="106"/>
      <c r="SLV1" s="106"/>
      <c r="SLW1" s="106"/>
      <c r="SLX1" s="106"/>
      <c r="SLY1" s="106"/>
      <c r="SLZ1" s="106"/>
      <c r="SMA1" s="106"/>
      <c r="SMB1" s="106"/>
      <c r="SMC1" s="106"/>
      <c r="SMD1" s="106"/>
      <c r="SME1" s="106"/>
      <c r="SMF1" s="106"/>
      <c r="SMG1" s="106"/>
      <c r="SMH1" s="106"/>
      <c r="SMI1" s="106"/>
      <c r="SMJ1" s="106"/>
      <c r="SMK1" s="106"/>
      <c r="SML1" s="106"/>
      <c r="SMM1" s="106"/>
      <c r="SMN1" s="106"/>
      <c r="SMO1" s="106"/>
      <c r="SMP1" s="106"/>
      <c r="SMQ1" s="106"/>
      <c r="SMR1" s="106"/>
      <c r="SMS1" s="106"/>
      <c r="SMT1" s="106"/>
      <c r="SMU1" s="106"/>
      <c r="SMV1" s="106"/>
      <c r="SMW1" s="106"/>
      <c r="SMX1" s="106"/>
      <c r="SMY1" s="106"/>
      <c r="SMZ1" s="106"/>
      <c r="SNA1" s="106"/>
      <c r="SNB1" s="106"/>
      <c r="SNC1" s="106"/>
      <c r="SND1" s="106"/>
      <c r="SNE1" s="106"/>
      <c r="SNF1" s="106"/>
      <c r="SNG1" s="106"/>
      <c r="SNH1" s="106"/>
      <c r="SNI1" s="106"/>
      <c r="SNJ1" s="106"/>
      <c r="SNK1" s="106"/>
      <c r="SNL1" s="106"/>
      <c r="SNM1" s="106"/>
      <c r="SNN1" s="106"/>
      <c r="SNO1" s="106"/>
      <c r="SNP1" s="106"/>
      <c r="SNQ1" s="106"/>
      <c r="SNR1" s="106"/>
      <c r="SNS1" s="106"/>
      <c r="SNT1" s="106"/>
      <c r="SNU1" s="106"/>
      <c r="SNV1" s="106"/>
      <c r="SNW1" s="106"/>
      <c r="SNX1" s="106"/>
      <c r="SNY1" s="106"/>
      <c r="SNZ1" s="106"/>
      <c r="SOA1" s="106"/>
      <c r="SOB1" s="106"/>
      <c r="SOC1" s="106"/>
      <c r="SOD1" s="106"/>
      <c r="SOE1" s="106"/>
      <c r="SOF1" s="106"/>
      <c r="SOG1" s="106"/>
      <c r="SOH1" s="106"/>
      <c r="SOI1" s="106"/>
      <c r="SOJ1" s="106"/>
      <c r="SOK1" s="106"/>
      <c r="SOL1" s="106"/>
      <c r="SOM1" s="106"/>
      <c r="SON1" s="106"/>
      <c r="SOO1" s="106"/>
      <c r="SOP1" s="106"/>
      <c r="SOQ1" s="106"/>
      <c r="SOR1" s="106"/>
      <c r="SOS1" s="106"/>
      <c r="SOT1" s="106"/>
      <c r="SOU1" s="106"/>
      <c r="SOV1" s="106"/>
      <c r="SOW1" s="106"/>
      <c r="SOX1" s="106"/>
      <c r="SOY1" s="106"/>
      <c r="SOZ1" s="106"/>
      <c r="SPA1" s="106"/>
      <c r="SPB1" s="106"/>
      <c r="SPC1" s="106"/>
      <c r="SPD1" s="106"/>
      <c r="SPE1" s="106"/>
      <c r="SPF1" s="106"/>
      <c r="SPG1" s="106"/>
      <c r="SPH1" s="106"/>
      <c r="SPI1" s="106"/>
      <c r="SPJ1" s="106"/>
      <c r="SPK1" s="106"/>
      <c r="SPL1" s="106"/>
      <c r="SPM1" s="106"/>
      <c r="SPN1" s="106"/>
      <c r="SPO1" s="106"/>
      <c r="SPP1" s="106"/>
      <c r="SPQ1" s="106"/>
      <c r="SPR1" s="106"/>
      <c r="SPS1" s="106"/>
      <c r="SPT1" s="106"/>
      <c r="SPU1" s="106"/>
      <c r="SPV1" s="106"/>
      <c r="SPW1" s="106"/>
      <c r="SPX1" s="106"/>
      <c r="SPY1" s="106"/>
      <c r="SPZ1" s="106"/>
      <c r="SQA1" s="106"/>
      <c r="SQB1" s="106"/>
      <c r="SQC1" s="106"/>
      <c r="SQD1" s="106"/>
      <c r="SQE1" s="106"/>
      <c r="SQF1" s="106"/>
      <c r="SQG1" s="106"/>
      <c r="SQH1" s="106"/>
      <c r="SQI1" s="106"/>
      <c r="SQJ1" s="106"/>
      <c r="SQK1" s="106"/>
      <c r="SQL1" s="106"/>
      <c r="SQM1" s="106"/>
      <c r="SQN1" s="106"/>
      <c r="SQO1" s="106"/>
      <c r="SQP1" s="106"/>
      <c r="SQQ1" s="106"/>
      <c r="SQR1" s="106"/>
      <c r="SQS1" s="106"/>
      <c r="SQT1" s="106"/>
      <c r="SQU1" s="106"/>
      <c r="SQV1" s="106"/>
      <c r="SQW1" s="106"/>
      <c r="SQX1" s="106"/>
      <c r="SQY1" s="106"/>
      <c r="SQZ1" s="106"/>
      <c r="SRA1" s="106"/>
      <c r="SRB1" s="106"/>
      <c r="SRC1" s="106"/>
      <c r="SRD1" s="106"/>
      <c r="SRE1" s="106"/>
      <c r="SRF1" s="106"/>
      <c r="SRG1" s="106"/>
      <c r="SRH1" s="106"/>
      <c r="SRI1" s="106"/>
      <c r="SRJ1" s="106"/>
      <c r="SRK1" s="106"/>
      <c r="SRL1" s="106"/>
      <c r="SRM1" s="106"/>
      <c r="SRN1" s="106"/>
      <c r="SRO1" s="106"/>
      <c r="SRP1" s="106"/>
      <c r="SRQ1" s="106"/>
      <c r="SRR1" s="106"/>
      <c r="SRS1" s="106"/>
      <c r="SRT1" s="106"/>
      <c r="SRU1" s="106"/>
      <c r="SRV1" s="106"/>
      <c r="SRW1" s="106"/>
      <c r="SRX1" s="106"/>
      <c r="SRY1" s="106"/>
      <c r="SRZ1" s="106"/>
      <c r="SSA1" s="106"/>
      <c r="SSB1" s="106"/>
      <c r="SSC1" s="106"/>
      <c r="SSD1" s="106"/>
      <c r="SSE1" s="106"/>
      <c r="SSF1" s="106"/>
      <c r="SSG1" s="106"/>
      <c r="SSH1" s="106"/>
      <c r="SSI1" s="106"/>
      <c r="SSJ1" s="106"/>
      <c r="SSK1" s="106"/>
      <c r="SSL1" s="106"/>
      <c r="SSM1" s="106"/>
      <c r="SSN1" s="106"/>
      <c r="SSO1" s="106"/>
      <c r="SSP1" s="106"/>
      <c r="SSQ1" s="106"/>
      <c r="SSR1" s="106"/>
      <c r="SSS1" s="106"/>
      <c r="SST1" s="106"/>
      <c r="SSU1" s="106"/>
      <c r="SSV1" s="106"/>
      <c r="SSW1" s="106"/>
      <c r="SSX1" s="106"/>
      <c r="SSY1" s="106"/>
      <c r="SSZ1" s="106"/>
      <c r="STA1" s="106"/>
      <c r="STB1" s="106"/>
      <c r="STC1" s="106"/>
      <c r="STD1" s="106"/>
      <c r="STE1" s="106"/>
      <c r="STF1" s="106"/>
      <c r="STG1" s="106"/>
      <c r="STH1" s="106"/>
      <c r="STI1" s="106"/>
      <c r="STJ1" s="106"/>
      <c r="STK1" s="106"/>
      <c r="STL1" s="106"/>
      <c r="STM1" s="106"/>
      <c r="STN1" s="106"/>
      <c r="STO1" s="106"/>
      <c r="STP1" s="106"/>
      <c r="STQ1" s="106"/>
      <c r="STR1" s="106"/>
      <c r="STS1" s="106"/>
      <c r="STT1" s="106"/>
      <c r="STU1" s="106"/>
      <c r="STV1" s="106"/>
      <c r="STW1" s="106"/>
      <c r="STX1" s="106"/>
      <c r="STY1" s="106"/>
      <c r="STZ1" s="106"/>
      <c r="SUA1" s="106"/>
      <c r="SUB1" s="106"/>
      <c r="SUC1" s="106"/>
      <c r="SUD1" s="106"/>
      <c r="SUE1" s="106"/>
      <c r="SUF1" s="106"/>
      <c r="SUG1" s="106"/>
      <c r="SUH1" s="106"/>
      <c r="SUI1" s="106"/>
      <c r="SUJ1" s="106"/>
      <c r="SUK1" s="106"/>
      <c r="SUL1" s="106"/>
      <c r="SUM1" s="106"/>
      <c r="SUN1" s="106"/>
      <c r="SUO1" s="106"/>
      <c r="SUP1" s="106"/>
      <c r="SUQ1" s="106"/>
      <c r="SUR1" s="106"/>
      <c r="SUS1" s="106"/>
      <c r="SUT1" s="106"/>
      <c r="SUU1" s="106"/>
      <c r="SUV1" s="106"/>
      <c r="SUW1" s="106"/>
      <c r="SUX1" s="106"/>
      <c r="SUY1" s="106"/>
      <c r="SUZ1" s="106"/>
      <c r="SVA1" s="106"/>
      <c r="SVB1" s="106"/>
      <c r="SVC1" s="106"/>
      <c r="SVD1" s="106"/>
      <c r="SVE1" s="106"/>
      <c r="SVF1" s="106"/>
      <c r="SVG1" s="106"/>
      <c r="SVH1" s="106"/>
      <c r="SVI1" s="106"/>
      <c r="SVJ1" s="106"/>
      <c r="SVK1" s="106"/>
      <c r="SVL1" s="106"/>
      <c r="SVM1" s="106"/>
      <c r="SVN1" s="106"/>
      <c r="SVO1" s="106"/>
      <c r="SVP1" s="106"/>
      <c r="SVQ1" s="106"/>
      <c r="SVR1" s="106"/>
      <c r="SVS1" s="106"/>
      <c r="SVT1" s="106"/>
      <c r="SVU1" s="106"/>
      <c r="SVV1" s="106"/>
      <c r="SVW1" s="106"/>
      <c r="SVX1" s="106"/>
      <c r="SVY1" s="106"/>
      <c r="SVZ1" s="106"/>
      <c r="SWA1" s="106"/>
      <c r="SWB1" s="106"/>
      <c r="SWC1" s="106"/>
      <c r="SWD1" s="106"/>
      <c r="SWE1" s="106"/>
      <c r="SWF1" s="106"/>
      <c r="SWG1" s="106"/>
      <c r="SWH1" s="106"/>
      <c r="SWI1" s="106"/>
      <c r="SWJ1" s="106"/>
      <c r="SWK1" s="106"/>
      <c r="SWL1" s="106"/>
      <c r="SWM1" s="106"/>
      <c r="SWN1" s="106"/>
      <c r="SWO1" s="106"/>
      <c r="SWP1" s="106"/>
      <c r="SWQ1" s="106"/>
      <c r="SWR1" s="106"/>
      <c r="SWS1" s="106"/>
      <c r="SWT1" s="106"/>
      <c r="SWU1" s="106"/>
      <c r="SWV1" s="106"/>
      <c r="SWW1" s="106"/>
      <c r="SWX1" s="106"/>
      <c r="SWY1" s="106"/>
      <c r="SWZ1" s="106"/>
      <c r="SXA1" s="106"/>
      <c r="SXB1" s="106"/>
      <c r="SXC1" s="106"/>
      <c r="SXD1" s="106"/>
      <c r="SXE1" s="106"/>
      <c r="SXF1" s="106"/>
      <c r="SXG1" s="106"/>
      <c r="SXH1" s="106"/>
      <c r="SXI1" s="106"/>
      <c r="SXJ1" s="106"/>
      <c r="SXK1" s="106"/>
      <c r="SXL1" s="106"/>
      <c r="SXM1" s="106"/>
      <c r="SXN1" s="106"/>
      <c r="SXO1" s="106"/>
      <c r="SXP1" s="106"/>
      <c r="SXQ1" s="106"/>
      <c r="SXR1" s="106"/>
      <c r="SXS1" s="106"/>
      <c r="SXT1" s="106"/>
      <c r="SXU1" s="106"/>
      <c r="SXV1" s="106"/>
      <c r="SXW1" s="106"/>
      <c r="SXX1" s="106"/>
      <c r="SXY1" s="106"/>
      <c r="SXZ1" s="106"/>
      <c r="SYA1" s="106"/>
      <c r="SYB1" s="106"/>
      <c r="SYC1" s="106"/>
      <c r="SYD1" s="106"/>
      <c r="SYE1" s="106"/>
      <c r="SYF1" s="106"/>
      <c r="SYG1" s="106"/>
      <c r="SYH1" s="106"/>
      <c r="SYI1" s="106"/>
      <c r="SYJ1" s="106"/>
      <c r="SYK1" s="106"/>
      <c r="SYL1" s="106"/>
      <c r="SYM1" s="106"/>
      <c r="SYN1" s="106"/>
      <c r="SYO1" s="106"/>
      <c r="SYP1" s="106"/>
      <c r="SYQ1" s="106"/>
      <c r="SYR1" s="106"/>
      <c r="SYS1" s="106"/>
      <c r="SYT1" s="106"/>
      <c r="SYU1" s="106"/>
      <c r="SYV1" s="106"/>
      <c r="SYW1" s="106"/>
      <c r="SYX1" s="106"/>
      <c r="SYY1" s="106"/>
      <c r="SYZ1" s="106"/>
      <c r="SZA1" s="106"/>
      <c r="SZB1" s="106"/>
      <c r="SZC1" s="106"/>
      <c r="SZD1" s="106"/>
      <c r="SZE1" s="106"/>
      <c r="SZF1" s="106"/>
      <c r="SZG1" s="106"/>
      <c r="SZH1" s="106"/>
      <c r="SZI1" s="106"/>
      <c r="SZJ1" s="106"/>
      <c r="SZK1" s="106"/>
      <c r="SZL1" s="106"/>
      <c r="SZM1" s="106"/>
      <c r="SZN1" s="106"/>
      <c r="SZO1" s="106"/>
      <c r="SZP1" s="106"/>
      <c r="SZQ1" s="106"/>
      <c r="SZR1" s="106"/>
      <c r="SZS1" s="106"/>
      <c r="SZT1" s="106"/>
      <c r="SZU1" s="106"/>
      <c r="SZV1" s="106"/>
      <c r="SZW1" s="106"/>
      <c r="SZX1" s="106"/>
      <c r="SZY1" s="106"/>
      <c r="SZZ1" s="106"/>
      <c r="TAA1" s="106"/>
      <c r="TAB1" s="106"/>
      <c r="TAC1" s="106"/>
      <c r="TAD1" s="106"/>
      <c r="TAE1" s="106"/>
      <c r="TAF1" s="106"/>
      <c r="TAG1" s="106"/>
      <c r="TAH1" s="106"/>
      <c r="TAI1" s="106"/>
      <c r="TAJ1" s="106"/>
      <c r="TAK1" s="106"/>
      <c r="TAL1" s="106"/>
      <c r="TAM1" s="106"/>
      <c r="TAN1" s="106"/>
      <c r="TAO1" s="106"/>
      <c r="TAP1" s="106"/>
      <c r="TAQ1" s="106"/>
      <c r="TAR1" s="106"/>
      <c r="TAS1" s="106"/>
      <c r="TAT1" s="106"/>
      <c r="TAU1" s="106"/>
      <c r="TAV1" s="106"/>
      <c r="TAW1" s="106"/>
      <c r="TAX1" s="106"/>
      <c r="TAY1" s="106"/>
      <c r="TAZ1" s="106"/>
      <c r="TBA1" s="106"/>
      <c r="TBB1" s="106"/>
      <c r="TBC1" s="106"/>
      <c r="TBD1" s="106"/>
      <c r="TBE1" s="106"/>
      <c r="TBF1" s="106"/>
      <c r="TBG1" s="106"/>
      <c r="TBH1" s="106"/>
      <c r="TBI1" s="106"/>
      <c r="TBJ1" s="106"/>
      <c r="TBK1" s="106"/>
      <c r="TBL1" s="106"/>
      <c r="TBM1" s="106"/>
      <c r="TBN1" s="106"/>
      <c r="TBO1" s="106"/>
      <c r="TBP1" s="106"/>
      <c r="TBQ1" s="106"/>
      <c r="TBR1" s="106"/>
      <c r="TBS1" s="106"/>
      <c r="TBT1" s="106"/>
      <c r="TBU1" s="106"/>
      <c r="TBV1" s="106"/>
      <c r="TBW1" s="106"/>
      <c r="TBX1" s="106"/>
      <c r="TBY1" s="106"/>
      <c r="TBZ1" s="106"/>
      <c r="TCA1" s="106"/>
      <c r="TCB1" s="106"/>
      <c r="TCC1" s="106"/>
      <c r="TCD1" s="106"/>
      <c r="TCE1" s="106"/>
      <c r="TCF1" s="106"/>
      <c r="TCG1" s="106"/>
      <c r="TCH1" s="106"/>
      <c r="TCI1" s="106"/>
      <c r="TCJ1" s="106"/>
      <c r="TCK1" s="106"/>
      <c r="TCL1" s="106"/>
      <c r="TCM1" s="106"/>
      <c r="TCN1" s="106"/>
      <c r="TCO1" s="106"/>
      <c r="TCP1" s="106"/>
      <c r="TCQ1" s="106"/>
      <c r="TCR1" s="106"/>
      <c r="TCS1" s="106"/>
      <c r="TCT1" s="106"/>
      <c r="TCU1" s="106"/>
      <c r="TCV1" s="106"/>
      <c r="TCW1" s="106"/>
      <c r="TCX1" s="106"/>
      <c r="TCY1" s="106"/>
      <c r="TCZ1" s="106"/>
      <c r="TDA1" s="106"/>
      <c r="TDB1" s="106"/>
      <c r="TDC1" s="106"/>
      <c r="TDD1" s="106"/>
      <c r="TDE1" s="106"/>
      <c r="TDF1" s="106"/>
      <c r="TDG1" s="106"/>
      <c r="TDH1" s="106"/>
      <c r="TDI1" s="106"/>
      <c r="TDJ1" s="106"/>
      <c r="TDK1" s="106"/>
      <c r="TDL1" s="106"/>
      <c r="TDM1" s="106"/>
      <c r="TDN1" s="106"/>
      <c r="TDO1" s="106"/>
      <c r="TDP1" s="106"/>
      <c r="TDQ1" s="106"/>
      <c r="TDR1" s="106"/>
      <c r="TDS1" s="106"/>
      <c r="TDT1" s="106"/>
      <c r="TDU1" s="106"/>
      <c r="TDV1" s="106"/>
      <c r="TDW1" s="106"/>
      <c r="TDX1" s="106"/>
      <c r="TDY1" s="106"/>
      <c r="TDZ1" s="106"/>
      <c r="TEA1" s="106"/>
      <c r="TEB1" s="106"/>
      <c r="TEC1" s="106"/>
      <c r="TED1" s="106"/>
      <c r="TEE1" s="106"/>
      <c r="TEF1" s="106"/>
      <c r="TEG1" s="106"/>
      <c r="TEH1" s="106"/>
      <c r="TEI1" s="106"/>
      <c r="TEJ1" s="106"/>
      <c r="TEK1" s="106"/>
      <c r="TEL1" s="106"/>
      <c r="TEM1" s="106"/>
      <c r="TEN1" s="106"/>
      <c r="TEO1" s="106"/>
      <c r="TEP1" s="106"/>
      <c r="TEQ1" s="106"/>
      <c r="TER1" s="106"/>
      <c r="TES1" s="106"/>
      <c r="TET1" s="106"/>
      <c r="TEU1" s="106"/>
      <c r="TEV1" s="106"/>
      <c r="TEW1" s="106"/>
      <c r="TEX1" s="106"/>
      <c r="TEY1" s="106"/>
      <c r="TEZ1" s="106"/>
      <c r="TFA1" s="106"/>
      <c r="TFB1" s="106"/>
      <c r="TFC1" s="106"/>
      <c r="TFD1" s="106"/>
      <c r="TFE1" s="106"/>
      <c r="TFF1" s="106"/>
      <c r="TFG1" s="106"/>
      <c r="TFH1" s="106"/>
      <c r="TFI1" s="106"/>
      <c r="TFJ1" s="106"/>
      <c r="TFK1" s="106"/>
      <c r="TFL1" s="106"/>
      <c r="TFM1" s="106"/>
      <c r="TFN1" s="106"/>
      <c r="TFO1" s="106"/>
      <c r="TFP1" s="106"/>
      <c r="TFQ1" s="106"/>
      <c r="TFR1" s="106"/>
      <c r="TFS1" s="106"/>
      <c r="TFT1" s="106"/>
      <c r="TFU1" s="106"/>
      <c r="TFV1" s="106"/>
      <c r="TFW1" s="106"/>
      <c r="TFX1" s="106"/>
      <c r="TFY1" s="106"/>
      <c r="TFZ1" s="106"/>
      <c r="TGA1" s="106"/>
      <c r="TGB1" s="106"/>
      <c r="TGC1" s="106"/>
      <c r="TGD1" s="106"/>
      <c r="TGE1" s="106"/>
      <c r="TGF1" s="106"/>
      <c r="TGG1" s="106"/>
      <c r="TGH1" s="106"/>
      <c r="TGI1" s="106"/>
      <c r="TGJ1" s="106"/>
      <c r="TGK1" s="106"/>
      <c r="TGL1" s="106"/>
      <c r="TGM1" s="106"/>
      <c r="TGN1" s="106"/>
      <c r="TGO1" s="106"/>
      <c r="TGP1" s="106"/>
      <c r="TGQ1" s="106"/>
      <c r="TGR1" s="106"/>
      <c r="TGS1" s="106"/>
      <c r="TGT1" s="106"/>
      <c r="TGU1" s="106"/>
      <c r="TGV1" s="106"/>
      <c r="TGW1" s="106"/>
      <c r="TGX1" s="106"/>
      <c r="TGY1" s="106"/>
      <c r="TGZ1" s="106"/>
      <c r="THA1" s="106"/>
      <c r="THB1" s="106"/>
      <c r="THC1" s="106"/>
      <c r="THD1" s="106"/>
      <c r="THE1" s="106"/>
      <c r="THF1" s="106"/>
      <c r="THG1" s="106"/>
      <c r="THH1" s="106"/>
      <c r="THI1" s="106"/>
      <c r="THJ1" s="106"/>
      <c r="THK1" s="106"/>
      <c r="THL1" s="106"/>
      <c r="THM1" s="106"/>
      <c r="THN1" s="106"/>
      <c r="THO1" s="106"/>
      <c r="THP1" s="106"/>
      <c r="THQ1" s="106"/>
      <c r="THR1" s="106"/>
      <c r="THS1" s="106"/>
      <c r="THT1" s="106"/>
      <c r="THU1" s="106"/>
      <c r="THV1" s="106"/>
      <c r="THW1" s="106"/>
      <c r="THX1" s="106"/>
      <c r="THY1" s="106"/>
      <c r="THZ1" s="106"/>
      <c r="TIA1" s="106"/>
      <c r="TIB1" s="106"/>
      <c r="TIC1" s="106"/>
      <c r="TID1" s="106"/>
      <c r="TIE1" s="106"/>
      <c r="TIF1" s="106"/>
      <c r="TIG1" s="106"/>
      <c r="TIH1" s="106"/>
      <c r="TII1" s="106"/>
      <c r="TIJ1" s="106"/>
      <c r="TIK1" s="106"/>
      <c r="TIL1" s="106"/>
      <c r="TIM1" s="106"/>
      <c r="TIN1" s="106"/>
      <c r="TIO1" s="106"/>
      <c r="TIP1" s="106"/>
      <c r="TIQ1" s="106"/>
      <c r="TIR1" s="106"/>
      <c r="TIS1" s="106"/>
      <c r="TIT1" s="106"/>
      <c r="TIU1" s="106"/>
      <c r="TIV1" s="106"/>
      <c r="TIW1" s="106"/>
      <c r="TIX1" s="106"/>
      <c r="TIY1" s="106"/>
      <c r="TIZ1" s="106"/>
      <c r="TJA1" s="106"/>
      <c r="TJB1" s="106"/>
      <c r="TJC1" s="106"/>
      <c r="TJD1" s="106"/>
      <c r="TJE1" s="106"/>
      <c r="TJF1" s="106"/>
      <c r="TJG1" s="106"/>
      <c r="TJH1" s="106"/>
      <c r="TJI1" s="106"/>
      <c r="TJJ1" s="106"/>
      <c r="TJK1" s="106"/>
      <c r="TJL1" s="106"/>
      <c r="TJM1" s="106"/>
      <c r="TJN1" s="106"/>
      <c r="TJO1" s="106"/>
      <c r="TJP1" s="106"/>
      <c r="TJQ1" s="106"/>
      <c r="TJR1" s="106"/>
      <c r="TJS1" s="106"/>
      <c r="TJT1" s="106"/>
      <c r="TJU1" s="106"/>
      <c r="TJV1" s="106"/>
      <c r="TJW1" s="106"/>
      <c r="TJX1" s="106"/>
      <c r="TJY1" s="106"/>
      <c r="TJZ1" s="106"/>
      <c r="TKA1" s="106"/>
      <c r="TKB1" s="106"/>
      <c r="TKC1" s="106"/>
      <c r="TKD1" s="106"/>
      <c r="TKE1" s="106"/>
      <c r="TKF1" s="106"/>
      <c r="TKG1" s="106"/>
      <c r="TKH1" s="106"/>
      <c r="TKI1" s="106"/>
      <c r="TKJ1" s="106"/>
      <c r="TKK1" s="106"/>
      <c r="TKL1" s="106"/>
      <c r="TKM1" s="106"/>
      <c r="TKN1" s="106"/>
      <c r="TKO1" s="106"/>
      <c r="TKP1" s="106"/>
      <c r="TKQ1" s="106"/>
      <c r="TKR1" s="106"/>
      <c r="TKS1" s="106"/>
      <c r="TKT1" s="106"/>
      <c r="TKU1" s="106"/>
      <c r="TKV1" s="106"/>
      <c r="TKW1" s="106"/>
      <c r="TKX1" s="106"/>
      <c r="TKY1" s="106"/>
      <c r="TKZ1" s="106"/>
      <c r="TLA1" s="106"/>
      <c r="TLB1" s="106"/>
      <c r="TLC1" s="106"/>
      <c r="TLD1" s="106"/>
      <c r="TLE1" s="106"/>
      <c r="TLF1" s="106"/>
      <c r="TLG1" s="106"/>
      <c r="TLH1" s="106"/>
      <c r="TLI1" s="106"/>
      <c r="TLJ1" s="106"/>
      <c r="TLK1" s="106"/>
      <c r="TLL1" s="106"/>
      <c r="TLM1" s="106"/>
      <c r="TLN1" s="106"/>
      <c r="TLO1" s="106"/>
      <c r="TLP1" s="106"/>
      <c r="TLQ1" s="106"/>
      <c r="TLR1" s="106"/>
      <c r="TLS1" s="106"/>
      <c r="TLT1" s="106"/>
      <c r="TLU1" s="106"/>
      <c r="TLV1" s="106"/>
      <c r="TLW1" s="106"/>
      <c r="TLX1" s="106"/>
      <c r="TLY1" s="106"/>
      <c r="TLZ1" s="106"/>
      <c r="TMA1" s="106"/>
      <c r="TMB1" s="106"/>
      <c r="TMC1" s="106"/>
      <c r="TMD1" s="106"/>
      <c r="TME1" s="106"/>
      <c r="TMF1" s="106"/>
      <c r="TMG1" s="106"/>
      <c r="TMH1" s="106"/>
      <c r="TMI1" s="106"/>
      <c r="TMJ1" s="106"/>
      <c r="TMK1" s="106"/>
      <c r="TML1" s="106"/>
      <c r="TMM1" s="106"/>
      <c r="TMN1" s="106"/>
      <c r="TMO1" s="106"/>
      <c r="TMP1" s="106"/>
      <c r="TMQ1" s="106"/>
      <c r="TMR1" s="106"/>
      <c r="TMS1" s="106"/>
      <c r="TMT1" s="106"/>
      <c r="TMU1" s="106"/>
      <c r="TMV1" s="106"/>
      <c r="TMW1" s="106"/>
      <c r="TMX1" s="106"/>
      <c r="TMY1" s="106"/>
      <c r="TMZ1" s="106"/>
      <c r="TNA1" s="106"/>
      <c r="TNB1" s="106"/>
      <c r="TNC1" s="106"/>
      <c r="TND1" s="106"/>
      <c r="TNE1" s="106"/>
      <c r="TNF1" s="106"/>
      <c r="TNG1" s="106"/>
      <c r="TNH1" s="106"/>
      <c r="TNI1" s="106"/>
      <c r="TNJ1" s="106"/>
      <c r="TNK1" s="106"/>
      <c r="TNL1" s="106"/>
      <c r="TNM1" s="106"/>
      <c r="TNN1" s="106"/>
      <c r="TNO1" s="106"/>
      <c r="TNP1" s="106"/>
      <c r="TNQ1" s="106"/>
      <c r="TNR1" s="106"/>
      <c r="TNS1" s="106"/>
      <c r="TNT1" s="106"/>
      <c r="TNU1" s="106"/>
      <c r="TNV1" s="106"/>
      <c r="TNW1" s="106"/>
      <c r="TNX1" s="106"/>
      <c r="TNY1" s="106"/>
      <c r="TNZ1" s="106"/>
      <c r="TOA1" s="106"/>
      <c r="TOB1" s="106"/>
      <c r="TOC1" s="106"/>
      <c r="TOD1" s="106"/>
      <c r="TOE1" s="106"/>
      <c r="TOF1" s="106"/>
      <c r="TOG1" s="106"/>
      <c r="TOH1" s="106"/>
      <c r="TOI1" s="106"/>
      <c r="TOJ1" s="106"/>
      <c r="TOK1" s="106"/>
      <c r="TOL1" s="106"/>
      <c r="TOM1" s="106"/>
      <c r="TON1" s="106"/>
      <c r="TOO1" s="106"/>
      <c r="TOP1" s="106"/>
      <c r="TOQ1" s="106"/>
      <c r="TOR1" s="106"/>
      <c r="TOS1" s="106"/>
      <c r="TOT1" s="106"/>
      <c r="TOU1" s="106"/>
      <c r="TOV1" s="106"/>
      <c r="TOW1" s="106"/>
      <c r="TOX1" s="106"/>
      <c r="TOY1" s="106"/>
      <c r="TOZ1" s="106"/>
      <c r="TPA1" s="106"/>
      <c r="TPB1" s="106"/>
      <c r="TPC1" s="106"/>
      <c r="TPD1" s="106"/>
      <c r="TPE1" s="106"/>
      <c r="TPF1" s="106"/>
      <c r="TPG1" s="106"/>
      <c r="TPH1" s="106"/>
      <c r="TPI1" s="106"/>
      <c r="TPJ1" s="106"/>
      <c r="TPK1" s="106"/>
      <c r="TPL1" s="106"/>
      <c r="TPM1" s="106"/>
      <c r="TPN1" s="106"/>
      <c r="TPO1" s="106"/>
      <c r="TPP1" s="106"/>
      <c r="TPQ1" s="106"/>
      <c r="TPR1" s="106"/>
      <c r="TPS1" s="106"/>
      <c r="TPT1" s="106"/>
      <c r="TPU1" s="106"/>
      <c r="TPV1" s="106"/>
      <c r="TPW1" s="106"/>
      <c r="TPX1" s="106"/>
      <c r="TPY1" s="106"/>
      <c r="TPZ1" s="106"/>
      <c r="TQA1" s="106"/>
      <c r="TQB1" s="106"/>
      <c r="TQC1" s="106"/>
      <c r="TQD1" s="106"/>
      <c r="TQE1" s="106"/>
      <c r="TQF1" s="106"/>
      <c r="TQG1" s="106"/>
      <c r="TQH1" s="106"/>
      <c r="TQI1" s="106"/>
      <c r="TQJ1" s="106"/>
      <c r="TQK1" s="106"/>
      <c r="TQL1" s="106"/>
      <c r="TQM1" s="106"/>
      <c r="TQN1" s="106"/>
      <c r="TQO1" s="106"/>
      <c r="TQP1" s="106"/>
      <c r="TQQ1" s="106"/>
      <c r="TQR1" s="106"/>
      <c r="TQS1" s="106"/>
      <c r="TQT1" s="106"/>
      <c r="TQU1" s="106"/>
      <c r="TQV1" s="106"/>
      <c r="TQW1" s="106"/>
      <c r="TQX1" s="106"/>
      <c r="TQY1" s="106"/>
      <c r="TQZ1" s="106"/>
      <c r="TRA1" s="106"/>
      <c r="TRB1" s="106"/>
      <c r="TRC1" s="106"/>
      <c r="TRD1" s="106"/>
      <c r="TRE1" s="106"/>
      <c r="TRF1" s="106"/>
      <c r="TRG1" s="106"/>
      <c r="TRH1" s="106"/>
      <c r="TRI1" s="106"/>
      <c r="TRJ1" s="106"/>
      <c r="TRK1" s="106"/>
      <c r="TRL1" s="106"/>
      <c r="TRM1" s="106"/>
      <c r="TRN1" s="106"/>
      <c r="TRO1" s="106"/>
      <c r="TRP1" s="106"/>
      <c r="TRQ1" s="106"/>
      <c r="TRR1" s="106"/>
      <c r="TRS1" s="106"/>
      <c r="TRT1" s="106"/>
      <c r="TRU1" s="106"/>
      <c r="TRV1" s="106"/>
      <c r="TRW1" s="106"/>
      <c r="TRX1" s="106"/>
      <c r="TRY1" s="106"/>
      <c r="TRZ1" s="106"/>
      <c r="TSA1" s="106"/>
      <c r="TSB1" s="106"/>
      <c r="TSC1" s="106"/>
      <c r="TSD1" s="106"/>
      <c r="TSE1" s="106"/>
      <c r="TSF1" s="106"/>
      <c r="TSG1" s="106"/>
      <c r="TSH1" s="106"/>
      <c r="TSI1" s="106"/>
      <c r="TSJ1" s="106"/>
      <c r="TSK1" s="106"/>
      <c r="TSL1" s="106"/>
      <c r="TSM1" s="106"/>
      <c r="TSN1" s="106"/>
      <c r="TSO1" s="106"/>
      <c r="TSP1" s="106"/>
      <c r="TSQ1" s="106"/>
      <c r="TSR1" s="106"/>
      <c r="TSS1" s="106"/>
      <c r="TST1" s="106"/>
      <c r="TSU1" s="106"/>
      <c r="TSV1" s="106"/>
      <c r="TSW1" s="106"/>
      <c r="TSX1" s="106"/>
      <c r="TSY1" s="106"/>
      <c r="TSZ1" s="106"/>
      <c r="TTA1" s="106"/>
      <c r="TTB1" s="106"/>
      <c r="TTC1" s="106"/>
      <c r="TTD1" s="106"/>
      <c r="TTE1" s="106"/>
      <c r="TTF1" s="106"/>
      <c r="TTG1" s="106"/>
      <c r="TTH1" s="106"/>
      <c r="TTI1" s="106"/>
      <c r="TTJ1" s="106"/>
      <c r="TTK1" s="106"/>
      <c r="TTL1" s="106"/>
      <c r="TTM1" s="106"/>
      <c r="TTN1" s="106"/>
      <c r="TTO1" s="106"/>
      <c r="TTP1" s="106"/>
      <c r="TTQ1" s="106"/>
      <c r="TTR1" s="106"/>
      <c r="TTS1" s="106"/>
      <c r="TTT1" s="106"/>
      <c r="TTU1" s="106"/>
      <c r="TTV1" s="106"/>
      <c r="TTW1" s="106"/>
      <c r="TTX1" s="106"/>
      <c r="TTY1" s="106"/>
      <c r="TTZ1" s="106"/>
      <c r="TUA1" s="106"/>
      <c r="TUB1" s="106"/>
      <c r="TUC1" s="106"/>
      <c r="TUD1" s="106"/>
      <c r="TUE1" s="106"/>
      <c r="TUF1" s="106"/>
      <c r="TUG1" s="106"/>
      <c r="TUH1" s="106"/>
      <c r="TUI1" s="106"/>
      <c r="TUJ1" s="106"/>
      <c r="TUK1" s="106"/>
      <c r="TUL1" s="106"/>
      <c r="TUM1" s="106"/>
      <c r="TUN1" s="106"/>
      <c r="TUO1" s="106"/>
      <c r="TUP1" s="106"/>
      <c r="TUQ1" s="106"/>
      <c r="TUR1" s="106"/>
      <c r="TUS1" s="106"/>
      <c r="TUT1" s="106"/>
      <c r="TUU1" s="106"/>
      <c r="TUV1" s="106"/>
      <c r="TUW1" s="106"/>
      <c r="TUX1" s="106"/>
      <c r="TUY1" s="106"/>
      <c r="TUZ1" s="106"/>
      <c r="TVA1" s="106"/>
      <c r="TVB1" s="106"/>
      <c r="TVC1" s="106"/>
      <c r="TVD1" s="106"/>
      <c r="TVE1" s="106"/>
      <c r="TVF1" s="106"/>
      <c r="TVG1" s="106"/>
      <c r="TVH1" s="106"/>
      <c r="TVI1" s="106"/>
      <c r="TVJ1" s="106"/>
      <c r="TVK1" s="106"/>
      <c r="TVL1" s="106"/>
      <c r="TVM1" s="106"/>
      <c r="TVN1" s="106"/>
      <c r="TVO1" s="106"/>
      <c r="TVP1" s="106"/>
      <c r="TVQ1" s="106"/>
      <c r="TVR1" s="106"/>
      <c r="TVS1" s="106"/>
      <c r="TVT1" s="106"/>
      <c r="TVU1" s="106"/>
      <c r="TVV1" s="106"/>
      <c r="TVW1" s="106"/>
      <c r="TVX1" s="106"/>
      <c r="TVY1" s="106"/>
      <c r="TVZ1" s="106"/>
      <c r="TWA1" s="106"/>
      <c r="TWB1" s="106"/>
      <c r="TWC1" s="106"/>
      <c r="TWD1" s="106"/>
      <c r="TWE1" s="106"/>
      <c r="TWF1" s="106"/>
      <c r="TWG1" s="106"/>
      <c r="TWH1" s="106"/>
      <c r="TWI1" s="106"/>
      <c r="TWJ1" s="106"/>
      <c r="TWK1" s="106"/>
      <c r="TWL1" s="106"/>
      <c r="TWM1" s="106"/>
      <c r="TWN1" s="106"/>
      <c r="TWO1" s="106"/>
      <c r="TWP1" s="106"/>
      <c r="TWQ1" s="106"/>
      <c r="TWR1" s="106"/>
      <c r="TWS1" s="106"/>
      <c r="TWT1" s="106"/>
      <c r="TWU1" s="106"/>
      <c r="TWV1" s="106"/>
      <c r="TWW1" s="106"/>
      <c r="TWX1" s="106"/>
      <c r="TWY1" s="106"/>
      <c r="TWZ1" s="106"/>
      <c r="TXA1" s="106"/>
      <c r="TXB1" s="106"/>
      <c r="TXC1" s="106"/>
      <c r="TXD1" s="106"/>
      <c r="TXE1" s="106"/>
      <c r="TXF1" s="106"/>
      <c r="TXG1" s="106"/>
      <c r="TXH1" s="106"/>
      <c r="TXI1" s="106"/>
      <c r="TXJ1" s="106"/>
      <c r="TXK1" s="106"/>
      <c r="TXL1" s="106"/>
      <c r="TXM1" s="106"/>
      <c r="TXN1" s="106"/>
      <c r="TXO1" s="106"/>
      <c r="TXP1" s="106"/>
      <c r="TXQ1" s="106"/>
      <c r="TXR1" s="106"/>
      <c r="TXS1" s="106"/>
      <c r="TXT1" s="106"/>
      <c r="TXU1" s="106"/>
      <c r="TXV1" s="106"/>
      <c r="TXW1" s="106"/>
      <c r="TXX1" s="106"/>
      <c r="TXY1" s="106"/>
      <c r="TXZ1" s="106"/>
      <c r="TYA1" s="106"/>
      <c r="TYB1" s="106"/>
      <c r="TYC1" s="106"/>
      <c r="TYD1" s="106"/>
      <c r="TYE1" s="106"/>
      <c r="TYF1" s="106"/>
      <c r="TYG1" s="106"/>
      <c r="TYH1" s="106"/>
      <c r="TYI1" s="106"/>
      <c r="TYJ1" s="106"/>
      <c r="TYK1" s="106"/>
      <c r="TYL1" s="106"/>
      <c r="TYM1" s="106"/>
      <c r="TYN1" s="106"/>
      <c r="TYO1" s="106"/>
      <c r="TYP1" s="106"/>
      <c r="TYQ1" s="106"/>
      <c r="TYR1" s="106"/>
      <c r="TYS1" s="106"/>
      <c r="TYT1" s="106"/>
      <c r="TYU1" s="106"/>
      <c r="TYV1" s="106"/>
      <c r="TYW1" s="106"/>
      <c r="TYX1" s="106"/>
      <c r="TYY1" s="106"/>
      <c r="TYZ1" s="106"/>
      <c r="TZA1" s="106"/>
      <c r="TZB1" s="106"/>
      <c r="TZC1" s="106"/>
      <c r="TZD1" s="106"/>
      <c r="TZE1" s="106"/>
      <c r="TZF1" s="106"/>
      <c r="TZG1" s="106"/>
      <c r="TZH1" s="106"/>
      <c r="TZI1" s="106"/>
      <c r="TZJ1" s="106"/>
      <c r="TZK1" s="106"/>
      <c r="TZL1" s="106"/>
      <c r="TZM1" s="106"/>
      <c r="TZN1" s="106"/>
      <c r="TZO1" s="106"/>
      <c r="TZP1" s="106"/>
      <c r="TZQ1" s="106"/>
      <c r="TZR1" s="106"/>
      <c r="TZS1" s="106"/>
      <c r="TZT1" s="106"/>
      <c r="TZU1" s="106"/>
      <c r="TZV1" s="106"/>
      <c r="TZW1" s="106"/>
      <c r="TZX1" s="106"/>
      <c r="TZY1" s="106"/>
      <c r="TZZ1" s="106"/>
      <c r="UAA1" s="106"/>
      <c r="UAB1" s="106"/>
      <c r="UAC1" s="106"/>
      <c r="UAD1" s="106"/>
      <c r="UAE1" s="106"/>
      <c r="UAF1" s="106"/>
      <c r="UAG1" s="106"/>
      <c r="UAH1" s="106"/>
      <c r="UAI1" s="106"/>
      <c r="UAJ1" s="106"/>
      <c r="UAK1" s="106"/>
      <c r="UAL1" s="106"/>
      <c r="UAM1" s="106"/>
      <c r="UAN1" s="106"/>
      <c r="UAO1" s="106"/>
      <c r="UAP1" s="106"/>
      <c r="UAQ1" s="106"/>
      <c r="UAR1" s="106"/>
      <c r="UAS1" s="106"/>
      <c r="UAT1" s="106"/>
      <c r="UAU1" s="106"/>
      <c r="UAV1" s="106"/>
      <c r="UAW1" s="106"/>
      <c r="UAX1" s="106"/>
      <c r="UAY1" s="106"/>
      <c r="UAZ1" s="106"/>
      <c r="UBA1" s="106"/>
      <c r="UBB1" s="106"/>
      <c r="UBC1" s="106"/>
      <c r="UBD1" s="106"/>
      <c r="UBE1" s="106"/>
      <c r="UBF1" s="106"/>
      <c r="UBG1" s="106"/>
      <c r="UBH1" s="106"/>
      <c r="UBI1" s="106"/>
      <c r="UBJ1" s="106"/>
      <c r="UBK1" s="106"/>
      <c r="UBL1" s="106"/>
      <c r="UBM1" s="106"/>
      <c r="UBN1" s="106"/>
      <c r="UBO1" s="106"/>
      <c r="UBP1" s="106"/>
      <c r="UBQ1" s="106"/>
      <c r="UBR1" s="106"/>
      <c r="UBS1" s="106"/>
      <c r="UBT1" s="106"/>
      <c r="UBU1" s="106"/>
      <c r="UBV1" s="106"/>
      <c r="UBW1" s="106"/>
      <c r="UBX1" s="106"/>
      <c r="UBY1" s="106"/>
      <c r="UBZ1" s="106"/>
      <c r="UCA1" s="106"/>
      <c r="UCB1" s="106"/>
      <c r="UCC1" s="106"/>
      <c r="UCD1" s="106"/>
      <c r="UCE1" s="106"/>
      <c r="UCF1" s="106"/>
      <c r="UCG1" s="106"/>
      <c r="UCH1" s="106"/>
      <c r="UCI1" s="106"/>
      <c r="UCJ1" s="106"/>
      <c r="UCK1" s="106"/>
      <c r="UCL1" s="106"/>
      <c r="UCM1" s="106"/>
      <c r="UCN1" s="106"/>
      <c r="UCO1" s="106"/>
      <c r="UCP1" s="106"/>
      <c r="UCQ1" s="106"/>
      <c r="UCR1" s="106"/>
      <c r="UCS1" s="106"/>
      <c r="UCT1" s="106"/>
      <c r="UCU1" s="106"/>
      <c r="UCV1" s="106"/>
      <c r="UCW1" s="106"/>
      <c r="UCX1" s="106"/>
      <c r="UCY1" s="106"/>
      <c r="UCZ1" s="106"/>
      <c r="UDA1" s="106"/>
      <c r="UDB1" s="106"/>
      <c r="UDC1" s="106"/>
      <c r="UDD1" s="106"/>
      <c r="UDE1" s="106"/>
      <c r="UDF1" s="106"/>
      <c r="UDG1" s="106"/>
      <c r="UDH1" s="106"/>
      <c r="UDI1" s="106"/>
      <c r="UDJ1" s="106"/>
      <c r="UDK1" s="106"/>
      <c r="UDL1" s="106"/>
      <c r="UDM1" s="106"/>
      <c r="UDN1" s="106"/>
      <c r="UDO1" s="106"/>
      <c r="UDP1" s="106"/>
      <c r="UDQ1" s="106"/>
      <c r="UDR1" s="106"/>
      <c r="UDS1" s="106"/>
      <c r="UDT1" s="106"/>
      <c r="UDU1" s="106"/>
      <c r="UDV1" s="106"/>
      <c r="UDW1" s="106"/>
      <c r="UDX1" s="106"/>
      <c r="UDY1" s="106"/>
      <c r="UDZ1" s="106"/>
      <c r="UEA1" s="106"/>
      <c r="UEB1" s="106"/>
      <c r="UEC1" s="106"/>
      <c r="UED1" s="106"/>
      <c r="UEE1" s="106"/>
      <c r="UEF1" s="106"/>
      <c r="UEG1" s="106"/>
      <c r="UEH1" s="106"/>
      <c r="UEI1" s="106"/>
      <c r="UEJ1" s="106"/>
      <c r="UEK1" s="106"/>
      <c r="UEL1" s="106"/>
      <c r="UEM1" s="106"/>
      <c r="UEN1" s="106"/>
      <c r="UEO1" s="106"/>
      <c r="UEP1" s="106"/>
      <c r="UEQ1" s="106"/>
      <c r="UER1" s="106"/>
      <c r="UES1" s="106"/>
      <c r="UET1" s="106"/>
      <c r="UEU1" s="106"/>
      <c r="UEV1" s="106"/>
      <c r="UEW1" s="106"/>
      <c r="UEX1" s="106"/>
      <c r="UEY1" s="106"/>
      <c r="UEZ1" s="106"/>
      <c r="UFA1" s="106"/>
      <c r="UFB1" s="106"/>
      <c r="UFC1" s="106"/>
      <c r="UFD1" s="106"/>
      <c r="UFE1" s="106"/>
      <c r="UFF1" s="106"/>
      <c r="UFG1" s="106"/>
      <c r="UFH1" s="106"/>
      <c r="UFI1" s="106"/>
      <c r="UFJ1" s="106"/>
      <c r="UFK1" s="106"/>
      <c r="UFL1" s="106"/>
      <c r="UFM1" s="106"/>
      <c r="UFN1" s="106"/>
      <c r="UFO1" s="106"/>
      <c r="UFP1" s="106"/>
      <c r="UFQ1" s="106"/>
      <c r="UFR1" s="106"/>
      <c r="UFS1" s="106"/>
      <c r="UFT1" s="106"/>
      <c r="UFU1" s="106"/>
      <c r="UFV1" s="106"/>
      <c r="UFW1" s="106"/>
      <c r="UFX1" s="106"/>
      <c r="UFY1" s="106"/>
      <c r="UFZ1" s="106"/>
      <c r="UGA1" s="106"/>
      <c r="UGB1" s="106"/>
      <c r="UGC1" s="106"/>
      <c r="UGD1" s="106"/>
      <c r="UGE1" s="106"/>
      <c r="UGF1" s="106"/>
      <c r="UGG1" s="106"/>
      <c r="UGH1" s="106"/>
      <c r="UGI1" s="106"/>
      <c r="UGJ1" s="106"/>
      <c r="UGK1" s="106"/>
      <c r="UGL1" s="106"/>
      <c r="UGM1" s="106"/>
      <c r="UGN1" s="106"/>
      <c r="UGO1" s="106"/>
      <c r="UGP1" s="106"/>
      <c r="UGQ1" s="106"/>
      <c r="UGR1" s="106"/>
      <c r="UGS1" s="106"/>
      <c r="UGT1" s="106"/>
      <c r="UGU1" s="106"/>
      <c r="UGV1" s="106"/>
      <c r="UGW1" s="106"/>
      <c r="UGX1" s="106"/>
      <c r="UGY1" s="106"/>
      <c r="UGZ1" s="106"/>
      <c r="UHA1" s="106"/>
      <c r="UHB1" s="106"/>
      <c r="UHC1" s="106"/>
      <c r="UHD1" s="106"/>
      <c r="UHE1" s="106"/>
      <c r="UHF1" s="106"/>
      <c r="UHG1" s="106"/>
      <c r="UHH1" s="106"/>
      <c r="UHI1" s="106"/>
      <c r="UHJ1" s="106"/>
      <c r="UHK1" s="106"/>
      <c r="UHL1" s="106"/>
      <c r="UHM1" s="106"/>
      <c r="UHN1" s="106"/>
      <c r="UHO1" s="106"/>
      <c r="UHP1" s="106"/>
      <c r="UHQ1" s="106"/>
      <c r="UHR1" s="106"/>
      <c r="UHS1" s="106"/>
      <c r="UHT1" s="106"/>
      <c r="UHU1" s="106"/>
      <c r="UHV1" s="106"/>
      <c r="UHW1" s="106"/>
      <c r="UHX1" s="106"/>
      <c r="UHY1" s="106"/>
      <c r="UHZ1" s="106"/>
      <c r="UIA1" s="106"/>
      <c r="UIB1" s="106"/>
      <c r="UIC1" s="106"/>
      <c r="UID1" s="106"/>
      <c r="UIE1" s="106"/>
      <c r="UIF1" s="106"/>
      <c r="UIG1" s="106"/>
      <c r="UIH1" s="106"/>
      <c r="UII1" s="106"/>
      <c r="UIJ1" s="106"/>
      <c r="UIK1" s="106"/>
      <c r="UIL1" s="106"/>
      <c r="UIM1" s="106"/>
      <c r="UIN1" s="106"/>
      <c r="UIO1" s="106"/>
      <c r="UIP1" s="106"/>
      <c r="UIQ1" s="106"/>
      <c r="UIR1" s="106"/>
      <c r="UIS1" s="106"/>
      <c r="UIT1" s="106"/>
      <c r="UIU1" s="106"/>
      <c r="UIV1" s="106"/>
      <c r="UIW1" s="106"/>
      <c r="UIX1" s="106"/>
      <c r="UIY1" s="106"/>
      <c r="UIZ1" s="106"/>
      <c r="UJA1" s="106"/>
      <c r="UJB1" s="106"/>
      <c r="UJC1" s="106"/>
      <c r="UJD1" s="106"/>
      <c r="UJE1" s="106"/>
      <c r="UJF1" s="106"/>
      <c r="UJG1" s="106"/>
      <c r="UJH1" s="106"/>
      <c r="UJI1" s="106"/>
      <c r="UJJ1" s="106"/>
      <c r="UJK1" s="106"/>
      <c r="UJL1" s="106"/>
      <c r="UJM1" s="106"/>
      <c r="UJN1" s="106"/>
      <c r="UJO1" s="106"/>
      <c r="UJP1" s="106"/>
      <c r="UJQ1" s="106"/>
      <c r="UJR1" s="106"/>
      <c r="UJS1" s="106"/>
      <c r="UJT1" s="106"/>
      <c r="UJU1" s="106"/>
      <c r="UJV1" s="106"/>
      <c r="UJW1" s="106"/>
      <c r="UJX1" s="106"/>
      <c r="UJY1" s="106"/>
      <c r="UJZ1" s="106"/>
      <c r="UKA1" s="106"/>
      <c r="UKB1" s="106"/>
      <c r="UKC1" s="106"/>
      <c r="UKD1" s="106"/>
      <c r="UKE1" s="106"/>
      <c r="UKF1" s="106"/>
      <c r="UKG1" s="106"/>
      <c r="UKH1" s="106"/>
      <c r="UKI1" s="106"/>
      <c r="UKJ1" s="106"/>
      <c r="UKK1" s="106"/>
      <c r="UKL1" s="106"/>
      <c r="UKM1" s="106"/>
      <c r="UKN1" s="106"/>
      <c r="UKO1" s="106"/>
      <c r="UKP1" s="106"/>
      <c r="UKQ1" s="106"/>
      <c r="UKR1" s="106"/>
      <c r="UKS1" s="106"/>
      <c r="UKT1" s="106"/>
      <c r="UKU1" s="106"/>
      <c r="UKV1" s="106"/>
      <c r="UKW1" s="106"/>
      <c r="UKX1" s="106"/>
      <c r="UKY1" s="106"/>
      <c r="UKZ1" s="106"/>
      <c r="ULA1" s="106"/>
      <c r="ULB1" s="106"/>
      <c r="ULC1" s="106"/>
      <c r="ULD1" s="106"/>
      <c r="ULE1" s="106"/>
      <c r="ULF1" s="106"/>
      <c r="ULG1" s="106"/>
      <c r="ULH1" s="106"/>
      <c r="ULI1" s="106"/>
      <c r="ULJ1" s="106"/>
      <c r="ULK1" s="106"/>
      <c r="ULL1" s="106"/>
      <c r="ULM1" s="106"/>
      <c r="ULN1" s="106"/>
      <c r="ULO1" s="106"/>
      <c r="ULP1" s="106"/>
      <c r="ULQ1" s="106"/>
      <c r="ULR1" s="106"/>
      <c r="ULS1" s="106"/>
      <c r="ULT1" s="106"/>
      <c r="ULU1" s="106"/>
      <c r="ULV1" s="106"/>
      <c r="ULW1" s="106"/>
      <c r="ULX1" s="106"/>
      <c r="ULY1" s="106"/>
      <c r="ULZ1" s="106"/>
      <c r="UMA1" s="106"/>
      <c r="UMB1" s="106"/>
      <c r="UMC1" s="106"/>
      <c r="UMD1" s="106"/>
      <c r="UME1" s="106"/>
      <c r="UMF1" s="106"/>
      <c r="UMG1" s="106"/>
      <c r="UMH1" s="106"/>
      <c r="UMI1" s="106"/>
      <c r="UMJ1" s="106"/>
      <c r="UMK1" s="106"/>
      <c r="UML1" s="106"/>
      <c r="UMM1" s="106"/>
      <c r="UMN1" s="106"/>
      <c r="UMO1" s="106"/>
      <c r="UMP1" s="106"/>
      <c r="UMQ1" s="106"/>
      <c r="UMR1" s="106"/>
      <c r="UMS1" s="106"/>
      <c r="UMT1" s="106"/>
      <c r="UMU1" s="106"/>
      <c r="UMV1" s="106"/>
      <c r="UMW1" s="106"/>
      <c r="UMX1" s="106"/>
      <c r="UMY1" s="106"/>
      <c r="UMZ1" s="106"/>
      <c r="UNA1" s="106"/>
      <c r="UNB1" s="106"/>
      <c r="UNC1" s="106"/>
      <c r="UND1" s="106"/>
      <c r="UNE1" s="106"/>
      <c r="UNF1" s="106"/>
      <c r="UNG1" s="106"/>
      <c r="UNH1" s="106"/>
      <c r="UNI1" s="106"/>
      <c r="UNJ1" s="106"/>
      <c r="UNK1" s="106"/>
      <c r="UNL1" s="106"/>
      <c r="UNM1" s="106"/>
      <c r="UNN1" s="106"/>
      <c r="UNO1" s="106"/>
      <c r="UNP1" s="106"/>
      <c r="UNQ1" s="106"/>
      <c r="UNR1" s="106"/>
      <c r="UNS1" s="106"/>
      <c r="UNT1" s="106"/>
      <c r="UNU1" s="106"/>
      <c r="UNV1" s="106"/>
      <c r="UNW1" s="106"/>
      <c r="UNX1" s="106"/>
      <c r="UNY1" s="106"/>
      <c r="UNZ1" s="106"/>
      <c r="UOA1" s="106"/>
      <c r="UOB1" s="106"/>
      <c r="UOC1" s="106"/>
      <c r="UOD1" s="106"/>
      <c r="UOE1" s="106"/>
      <c r="UOF1" s="106"/>
      <c r="UOG1" s="106"/>
      <c r="UOH1" s="106"/>
      <c r="UOI1" s="106"/>
      <c r="UOJ1" s="106"/>
      <c r="UOK1" s="106"/>
      <c r="UOL1" s="106"/>
      <c r="UOM1" s="106"/>
      <c r="UON1" s="106"/>
      <c r="UOO1" s="106"/>
      <c r="UOP1" s="106"/>
      <c r="UOQ1" s="106"/>
      <c r="UOR1" s="106"/>
      <c r="UOS1" s="106"/>
      <c r="UOT1" s="106"/>
      <c r="UOU1" s="106"/>
      <c r="UOV1" s="106"/>
      <c r="UOW1" s="106"/>
      <c r="UOX1" s="106"/>
      <c r="UOY1" s="106"/>
      <c r="UOZ1" s="106"/>
      <c r="UPA1" s="106"/>
      <c r="UPB1" s="106"/>
      <c r="UPC1" s="106"/>
      <c r="UPD1" s="106"/>
      <c r="UPE1" s="106"/>
      <c r="UPF1" s="106"/>
      <c r="UPG1" s="106"/>
      <c r="UPH1" s="106"/>
      <c r="UPI1" s="106"/>
      <c r="UPJ1" s="106"/>
      <c r="UPK1" s="106"/>
      <c r="UPL1" s="106"/>
      <c r="UPM1" s="106"/>
      <c r="UPN1" s="106"/>
      <c r="UPO1" s="106"/>
      <c r="UPP1" s="106"/>
      <c r="UPQ1" s="106"/>
      <c r="UPR1" s="106"/>
      <c r="UPS1" s="106"/>
      <c r="UPT1" s="106"/>
      <c r="UPU1" s="106"/>
      <c r="UPV1" s="106"/>
      <c r="UPW1" s="106"/>
      <c r="UPX1" s="106"/>
      <c r="UPY1" s="106"/>
      <c r="UPZ1" s="106"/>
      <c r="UQA1" s="106"/>
      <c r="UQB1" s="106"/>
      <c r="UQC1" s="106"/>
      <c r="UQD1" s="106"/>
      <c r="UQE1" s="106"/>
      <c r="UQF1" s="106"/>
      <c r="UQG1" s="106"/>
      <c r="UQH1" s="106"/>
      <c r="UQI1" s="106"/>
      <c r="UQJ1" s="106"/>
      <c r="UQK1" s="106"/>
      <c r="UQL1" s="106"/>
      <c r="UQM1" s="106"/>
      <c r="UQN1" s="106"/>
      <c r="UQO1" s="106"/>
      <c r="UQP1" s="106"/>
      <c r="UQQ1" s="106"/>
      <c r="UQR1" s="106"/>
      <c r="UQS1" s="106"/>
      <c r="UQT1" s="106"/>
      <c r="UQU1" s="106"/>
      <c r="UQV1" s="106"/>
      <c r="UQW1" s="106"/>
      <c r="UQX1" s="106"/>
      <c r="UQY1" s="106"/>
      <c r="UQZ1" s="106"/>
      <c r="URA1" s="106"/>
      <c r="URB1" s="106"/>
      <c r="URC1" s="106"/>
      <c r="URD1" s="106"/>
      <c r="URE1" s="106"/>
      <c r="URF1" s="106"/>
      <c r="URG1" s="106"/>
      <c r="URH1" s="106"/>
      <c r="URI1" s="106"/>
      <c r="URJ1" s="106"/>
      <c r="URK1" s="106"/>
      <c r="URL1" s="106"/>
      <c r="URM1" s="106"/>
      <c r="URN1" s="106"/>
      <c r="URO1" s="106"/>
      <c r="URP1" s="106"/>
      <c r="URQ1" s="106"/>
      <c r="URR1" s="106"/>
      <c r="URS1" s="106"/>
      <c r="URT1" s="106"/>
      <c r="URU1" s="106"/>
      <c r="URV1" s="106"/>
      <c r="URW1" s="106"/>
      <c r="URX1" s="106"/>
      <c r="URY1" s="106"/>
      <c r="URZ1" s="106"/>
      <c r="USA1" s="106"/>
      <c r="USB1" s="106"/>
      <c r="USC1" s="106"/>
      <c r="USD1" s="106"/>
      <c r="USE1" s="106"/>
      <c r="USF1" s="106"/>
      <c r="USG1" s="106"/>
      <c r="USH1" s="106"/>
      <c r="USI1" s="106"/>
      <c r="USJ1" s="106"/>
      <c r="USK1" s="106"/>
      <c r="USL1" s="106"/>
      <c r="USM1" s="106"/>
      <c r="USN1" s="106"/>
      <c r="USO1" s="106"/>
      <c r="USP1" s="106"/>
      <c r="USQ1" s="106"/>
      <c r="USR1" s="106"/>
      <c r="USS1" s="106"/>
      <c r="UST1" s="106"/>
      <c r="USU1" s="106"/>
      <c r="USV1" s="106"/>
      <c r="USW1" s="106"/>
      <c r="USX1" s="106"/>
      <c r="USY1" s="106"/>
      <c r="USZ1" s="106"/>
      <c r="UTA1" s="106"/>
      <c r="UTB1" s="106"/>
      <c r="UTC1" s="106"/>
      <c r="UTD1" s="106"/>
      <c r="UTE1" s="106"/>
      <c r="UTF1" s="106"/>
      <c r="UTG1" s="106"/>
      <c r="UTH1" s="106"/>
      <c r="UTI1" s="106"/>
      <c r="UTJ1" s="106"/>
      <c r="UTK1" s="106"/>
      <c r="UTL1" s="106"/>
      <c r="UTM1" s="106"/>
      <c r="UTN1" s="106"/>
      <c r="UTO1" s="106"/>
      <c r="UTP1" s="106"/>
      <c r="UTQ1" s="106"/>
      <c r="UTR1" s="106"/>
      <c r="UTS1" s="106"/>
      <c r="UTT1" s="106"/>
      <c r="UTU1" s="106"/>
      <c r="UTV1" s="106"/>
      <c r="UTW1" s="106"/>
      <c r="UTX1" s="106"/>
      <c r="UTY1" s="106"/>
      <c r="UTZ1" s="106"/>
      <c r="UUA1" s="106"/>
      <c r="UUB1" s="106"/>
      <c r="UUC1" s="106"/>
      <c r="UUD1" s="106"/>
      <c r="UUE1" s="106"/>
      <c r="UUF1" s="106"/>
      <c r="UUG1" s="106"/>
      <c r="UUH1" s="106"/>
      <c r="UUI1" s="106"/>
      <c r="UUJ1" s="106"/>
      <c r="UUK1" s="106"/>
      <c r="UUL1" s="106"/>
      <c r="UUM1" s="106"/>
      <c r="UUN1" s="106"/>
      <c r="UUO1" s="106"/>
      <c r="UUP1" s="106"/>
      <c r="UUQ1" s="106"/>
      <c r="UUR1" s="106"/>
      <c r="UUS1" s="106"/>
      <c r="UUT1" s="106"/>
      <c r="UUU1" s="106"/>
      <c r="UUV1" s="106"/>
      <c r="UUW1" s="106"/>
      <c r="UUX1" s="106"/>
      <c r="UUY1" s="106"/>
      <c r="UUZ1" s="106"/>
      <c r="UVA1" s="106"/>
      <c r="UVB1" s="106"/>
      <c r="UVC1" s="106"/>
      <c r="UVD1" s="106"/>
      <c r="UVE1" s="106"/>
      <c r="UVF1" s="106"/>
      <c r="UVG1" s="106"/>
      <c r="UVH1" s="106"/>
      <c r="UVI1" s="106"/>
      <c r="UVJ1" s="106"/>
      <c r="UVK1" s="106"/>
      <c r="UVL1" s="106"/>
      <c r="UVM1" s="106"/>
      <c r="UVN1" s="106"/>
      <c r="UVO1" s="106"/>
      <c r="UVP1" s="106"/>
      <c r="UVQ1" s="106"/>
      <c r="UVR1" s="106"/>
      <c r="UVS1" s="106"/>
      <c r="UVT1" s="106"/>
      <c r="UVU1" s="106"/>
      <c r="UVV1" s="106"/>
      <c r="UVW1" s="106"/>
      <c r="UVX1" s="106"/>
      <c r="UVY1" s="106"/>
      <c r="UVZ1" s="106"/>
      <c r="UWA1" s="106"/>
      <c r="UWB1" s="106"/>
      <c r="UWC1" s="106"/>
      <c r="UWD1" s="106"/>
      <c r="UWE1" s="106"/>
      <c r="UWF1" s="106"/>
      <c r="UWG1" s="106"/>
      <c r="UWH1" s="106"/>
      <c r="UWI1" s="106"/>
      <c r="UWJ1" s="106"/>
      <c r="UWK1" s="106"/>
      <c r="UWL1" s="106"/>
      <c r="UWM1" s="106"/>
      <c r="UWN1" s="106"/>
      <c r="UWO1" s="106"/>
      <c r="UWP1" s="106"/>
      <c r="UWQ1" s="106"/>
      <c r="UWR1" s="106"/>
      <c r="UWS1" s="106"/>
      <c r="UWT1" s="106"/>
      <c r="UWU1" s="106"/>
      <c r="UWV1" s="106"/>
      <c r="UWW1" s="106"/>
      <c r="UWX1" s="106"/>
      <c r="UWY1" s="106"/>
      <c r="UWZ1" s="106"/>
      <c r="UXA1" s="106"/>
      <c r="UXB1" s="106"/>
      <c r="UXC1" s="106"/>
      <c r="UXD1" s="106"/>
      <c r="UXE1" s="106"/>
      <c r="UXF1" s="106"/>
      <c r="UXG1" s="106"/>
      <c r="UXH1" s="106"/>
      <c r="UXI1" s="106"/>
      <c r="UXJ1" s="106"/>
      <c r="UXK1" s="106"/>
      <c r="UXL1" s="106"/>
      <c r="UXM1" s="106"/>
      <c r="UXN1" s="106"/>
      <c r="UXO1" s="106"/>
      <c r="UXP1" s="106"/>
      <c r="UXQ1" s="106"/>
      <c r="UXR1" s="106"/>
      <c r="UXS1" s="106"/>
      <c r="UXT1" s="106"/>
      <c r="UXU1" s="106"/>
      <c r="UXV1" s="106"/>
      <c r="UXW1" s="106"/>
      <c r="UXX1" s="106"/>
      <c r="UXY1" s="106"/>
      <c r="UXZ1" s="106"/>
      <c r="UYA1" s="106"/>
      <c r="UYB1" s="106"/>
      <c r="UYC1" s="106"/>
      <c r="UYD1" s="106"/>
      <c r="UYE1" s="106"/>
      <c r="UYF1" s="106"/>
      <c r="UYG1" s="106"/>
      <c r="UYH1" s="106"/>
      <c r="UYI1" s="106"/>
      <c r="UYJ1" s="106"/>
      <c r="UYK1" s="106"/>
      <c r="UYL1" s="106"/>
      <c r="UYM1" s="106"/>
      <c r="UYN1" s="106"/>
      <c r="UYO1" s="106"/>
      <c r="UYP1" s="106"/>
      <c r="UYQ1" s="106"/>
      <c r="UYR1" s="106"/>
      <c r="UYS1" s="106"/>
      <c r="UYT1" s="106"/>
      <c r="UYU1" s="106"/>
      <c r="UYV1" s="106"/>
      <c r="UYW1" s="106"/>
      <c r="UYX1" s="106"/>
      <c r="UYY1" s="106"/>
      <c r="UYZ1" s="106"/>
      <c r="UZA1" s="106"/>
      <c r="UZB1" s="106"/>
      <c r="UZC1" s="106"/>
      <c r="UZD1" s="106"/>
      <c r="UZE1" s="106"/>
      <c r="UZF1" s="106"/>
      <c r="UZG1" s="106"/>
      <c r="UZH1" s="106"/>
      <c r="UZI1" s="106"/>
      <c r="UZJ1" s="106"/>
      <c r="UZK1" s="106"/>
      <c r="UZL1" s="106"/>
      <c r="UZM1" s="106"/>
      <c r="UZN1" s="106"/>
      <c r="UZO1" s="106"/>
      <c r="UZP1" s="106"/>
      <c r="UZQ1" s="106"/>
      <c r="UZR1" s="106"/>
      <c r="UZS1" s="106"/>
      <c r="UZT1" s="106"/>
      <c r="UZU1" s="106"/>
      <c r="UZV1" s="106"/>
      <c r="UZW1" s="106"/>
      <c r="UZX1" s="106"/>
      <c r="UZY1" s="106"/>
      <c r="UZZ1" s="106"/>
      <c r="VAA1" s="106"/>
      <c r="VAB1" s="106"/>
      <c r="VAC1" s="106"/>
      <c r="VAD1" s="106"/>
      <c r="VAE1" s="106"/>
      <c r="VAF1" s="106"/>
      <c r="VAG1" s="106"/>
      <c r="VAH1" s="106"/>
      <c r="VAI1" s="106"/>
      <c r="VAJ1" s="106"/>
      <c r="VAK1" s="106"/>
      <c r="VAL1" s="106"/>
      <c r="VAM1" s="106"/>
      <c r="VAN1" s="106"/>
      <c r="VAO1" s="106"/>
      <c r="VAP1" s="106"/>
      <c r="VAQ1" s="106"/>
      <c r="VAR1" s="106"/>
      <c r="VAS1" s="106"/>
      <c r="VAT1" s="106"/>
      <c r="VAU1" s="106"/>
      <c r="VAV1" s="106"/>
      <c r="VAW1" s="106"/>
      <c r="VAX1" s="106"/>
      <c r="VAY1" s="106"/>
      <c r="VAZ1" s="106"/>
      <c r="VBA1" s="106"/>
      <c r="VBB1" s="106"/>
      <c r="VBC1" s="106"/>
      <c r="VBD1" s="106"/>
      <c r="VBE1" s="106"/>
      <c r="VBF1" s="106"/>
      <c r="VBG1" s="106"/>
      <c r="VBH1" s="106"/>
      <c r="VBI1" s="106"/>
      <c r="VBJ1" s="106"/>
      <c r="VBK1" s="106"/>
      <c r="VBL1" s="106"/>
      <c r="VBM1" s="106"/>
      <c r="VBN1" s="106"/>
      <c r="VBO1" s="106"/>
      <c r="VBP1" s="106"/>
      <c r="VBQ1" s="106"/>
      <c r="VBR1" s="106"/>
      <c r="VBS1" s="106"/>
      <c r="VBT1" s="106"/>
      <c r="VBU1" s="106"/>
      <c r="VBV1" s="106"/>
      <c r="VBW1" s="106"/>
      <c r="VBX1" s="106"/>
      <c r="VBY1" s="106"/>
      <c r="VBZ1" s="106"/>
      <c r="VCA1" s="106"/>
      <c r="VCB1" s="106"/>
      <c r="VCC1" s="106"/>
      <c r="VCD1" s="106"/>
      <c r="VCE1" s="106"/>
      <c r="VCF1" s="106"/>
      <c r="VCG1" s="106"/>
      <c r="VCH1" s="106"/>
      <c r="VCI1" s="106"/>
      <c r="VCJ1" s="106"/>
      <c r="VCK1" s="106"/>
      <c r="VCL1" s="106"/>
      <c r="VCM1" s="106"/>
      <c r="VCN1" s="106"/>
      <c r="VCO1" s="106"/>
      <c r="VCP1" s="106"/>
      <c r="VCQ1" s="106"/>
      <c r="VCR1" s="106"/>
      <c r="VCS1" s="106"/>
      <c r="VCT1" s="106"/>
      <c r="VCU1" s="106"/>
      <c r="VCV1" s="106"/>
      <c r="VCW1" s="106"/>
      <c r="VCX1" s="106"/>
      <c r="VCY1" s="106"/>
      <c r="VCZ1" s="106"/>
      <c r="VDA1" s="106"/>
      <c r="VDB1" s="106"/>
      <c r="VDC1" s="106"/>
      <c r="VDD1" s="106"/>
      <c r="VDE1" s="106"/>
      <c r="VDF1" s="106"/>
      <c r="VDG1" s="106"/>
      <c r="VDH1" s="106"/>
      <c r="VDI1" s="106"/>
      <c r="VDJ1" s="106"/>
      <c r="VDK1" s="106"/>
      <c r="VDL1" s="106"/>
      <c r="VDM1" s="106"/>
      <c r="VDN1" s="106"/>
      <c r="VDO1" s="106"/>
      <c r="VDP1" s="106"/>
      <c r="VDQ1" s="106"/>
      <c r="VDR1" s="106"/>
      <c r="VDS1" s="106"/>
      <c r="VDT1" s="106"/>
      <c r="VDU1" s="106"/>
      <c r="VDV1" s="106"/>
      <c r="VDW1" s="106"/>
      <c r="VDX1" s="106"/>
      <c r="VDY1" s="106"/>
      <c r="VDZ1" s="106"/>
      <c r="VEA1" s="106"/>
      <c r="VEB1" s="106"/>
      <c r="VEC1" s="106"/>
      <c r="VED1" s="106"/>
      <c r="VEE1" s="106"/>
      <c r="VEF1" s="106"/>
      <c r="VEG1" s="106"/>
      <c r="VEH1" s="106"/>
      <c r="VEI1" s="106"/>
      <c r="VEJ1" s="106"/>
      <c r="VEK1" s="106"/>
      <c r="VEL1" s="106"/>
      <c r="VEM1" s="106"/>
      <c r="VEN1" s="106"/>
      <c r="VEO1" s="106"/>
      <c r="VEP1" s="106"/>
      <c r="VEQ1" s="106"/>
      <c r="VER1" s="106"/>
      <c r="VES1" s="106"/>
      <c r="VET1" s="106"/>
      <c r="VEU1" s="106"/>
      <c r="VEV1" s="106"/>
      <c r="VEW1" s="106"/>
      <c r="VEX1" s="106"/>
      <c r="VEY1" s="106"/>
      <c r="VEZ1" s="106"/>
      <c r="VFA1" s="106"/>
      <c r="VFB1" s="106"/>
      <c r="VFC1" s="106"/>
      <c r="VFD1" s="106"/>
      <c r="VFE1" s="106"/>
      <c r="VFF1" s="106"/>
      <c r="VFG1" s="106"/>
      <c r="VFH1" s="106"/>
      <c r="VFI1" s="106"/>
      <c r="VFJ1" s="106"/>
      <c r="VFK1" s="106"/>
      <c r="VFL1" s="106"/>
      <c r="VFM1" s="106"/>
      <c r="VFN1" s="106"/>
      <c r="VFO1" s="106"/>
      <c r="VFP1" s="106"/>
      <c r="VFQ1" s="106"/>
      <c r="VFR1" s="106"/>
      <c r="VFS1" s="106"/>
      <c r="VFT1" s="106"/>
      <c r="VFU1" s="106"/>
      <c r="VFV1" s="106"/>
      <c r="VFW1" s="106"/>
      <c r="VFX1" s="106"/>
      <c r="VFY1" s="106"/>
      <c r="VFZ1" s="106"/>
      <c r="VGA1" s="106"/>
      <c r="VGB1" s="106"/>
      <c r="VGC1" s="106"/>
      <c r="VGD1" s="106"/>
      <c r="VGE1" s="106"/>
      <c r="VGF1" s="106"/>
      <c r="VGG1" s="106"/>
      <c r="VGH1" s="106"/>
      <c r="VGI1" s="106"/>
      <c r="VGJ1" s="106"/>
      <c r="VGK1" s="106"/>
      <c r="VGL1" s="106"/>
      <c r="VGM1" s="106"/>
      <c r="VGN1" s="106"/>
      <c r="VGO1" s="106"/>
      <c r="VGP1" s="106"/>
      <c r="VGQ1" s="106"/>
      <c r="VGR1" s="106"/>
      <c r="VGS1" s="106"/>
      <c r="VGT1" s="106"/>
      <c r="VGU1" s="106"/>
      <c r="VGV1" s="106"/>
      <c r="VGW1" s="106"/>
      <c r="VGX1" s="106"/>
      <c r="VGY1" s="106"/>
      <c r="VGZ1" s="106"/>
      <c r="VHA1" s="106"/>
      <c r="VHB1" s="106"/>
      <c r="VHC1" s="106"/>
      <c r="VHD1" s="106"/>
      <c r="VHE1" s="106"/>
      <c r="VHF1" s="106"/>
      <c r="VHG1" s="106"/>
      <c r="VHH1" s="106"/>
      <c r="VHI1" s="106"/>
      <c r="VHJ1" s="106"/>
      <c r="VHK1" s="106"/>
      <c r="VHL1" s="106"/>
      <c r="VHM1" s="106"/>
      <c r="VHN1" s="106"/>
      <c r="VHO1" s="106"/>
      <c r="VHP1" s="106"/>
      <c r="VHQ1" s="106"/>
      <c r="VHR1" s="106"/>
      <c r="VHS1" s="106"/>
      <c r="VHT1" s="106"/>
      <c r="VHU1" s="106"/>
      <c r="VHV1" s="106"/>
      <c r="VHW1" s="106"/>
      <c r="VHX1" s="106"/>
      <c r="VHY1" s="106"/>
      <c r="VHZ1" s="106"/>
      <c r="VIA1" s="106"/>
      <c r="VIB1" s="106"/>
      <c r="VIC1" s="106"/>
      <c r="VID1" s="106"/>
      <c r="VIE1" s="106"/>
      <c r="VIF1" s="106"/>
      <c r="VIG1" s="106"/>
      <c r="VIH1" s="106"/>
      <c r="VII1" s="106"/>
      <c r="VIJ1" s="106"/>
      <c r="VIK1" s="106"/>
      <c r="VIL1" s="106"/>
      <c r="VIM1" s="106"/>
      <c r="VIN1" s="106"/>
      <c r="VIO1" s="106"/>
      <c r="VIP1" s="106"/>
      <c r="VIQ1" s="106"/>
      <c r="VIR1" s="106"/>
      <c r="VIS1" s="106"/>
      <c r="VIT1" s="106"/>
      <c r="VIU1" s="106"/>
      <c r="VIV1" s="106"/>
      <c r="VIW1" s="106"/>
      <c r="VIX1" s="106"/>
      <c r="VIY1" s="106"/>
      <c r="VIZ1" s="106"/>
      <c r="VJA1" s="106"/>
      <c r="VJB1" s="106"/>
      <c r="VJC1" s="106"/>
      <c r="VJD1" s="106"/>
      <c r="VJE1" s="106"/>
      <c r="VJF1" s="106"/>
      <c r="VJG1" s="106"/>
      <c r="VJH1" s="106"/>
      <c r="VJI1" s="106"/>
      <c r="VJJ1" s="106"/>
      <c r="VJK1" s="106"/>
      <c r="VJL1" s="106"/>
      <c r="VJM1" s="106"/>
      <c r="VJN1" s="106"/>
      <c r="VJO1" s="106"/>
      <c r="VJP1" s="106"/>
      <c r="VJQ1" s="106"/>
      <c r="VJR1" s="106"/>
      <c r="VJS1" s="106"/>
      <c r="VJT1" s="106"/>
      <c r="VJU1" s="106"/>
      <c r="VJV1" s="106"/>
      <c r="VJW1" s="106"/>
      <c r="VJX1" s="106"/>
      <c r="VJY1" s="106"/>
      <c r="VJZ1" s="106"/>
      <c r="VKA1" s="106"/>
      <c r="VKB1" s="106"/>
      <c r="VKC1" s="106"/>
      <c r="VKD1" s="106"/>
      <c r="VKE1" s="106"/>
      <c r="VKF1" s="106"/>
      <c r="VKG1" s="106"/>
      <c r="VKH1" s="106"/>
      <c r="VKI1" s="106"/>
      <c r="VKJ1" s="106"/>
      <c r="VKK1" s="106"/>
      <c r="VKL1" s="106"/>
      <c r="VKM1" s="106"/>
      <c r="VKN1" s="106"/>
      <c r="VKO1" s="106"/>
      <c r="VKP1" s="106"/>
      <c r="VKQ1" s="106"/>
      <c r="VKR1" s="106"/>
      <c r="VKS1" s="106"/>
      <c r="VKT1" s="106"/>
      <c r="VKU1" s="106"/>
      <c r="VKV1" s="106"/>
      <c r="VKW1" s="106"/>
      <c r="VKX1" s="106"/>
      <c r="VKY1" s="106"/>
      <c r="VKZ1" s="106"/>
      <c r="VLA1" s="106"/>
      <c r="VLB1" s="106"/>
      <c r="VLC1" s="106"/>
      <c r="VLD1" s="106"/>
      <c r="VLE1" s="106"/>
      <c r="VLF1" s="106"/>
      <c r="VLG1" s="106"/>
      <c r="VLH1" s="106"/>
      <c r="VLI1" s="106"/>
      <c r="VLJ1" s="106"/>
      <c r="VLK1" s="106"/>
      <c r="VLL1" s="106"/>
      <c r="VLM1" s="106"/>
      <c r="VLN1" s="106"/>
      <c r="VLO1" s="106"/>
      <c r="VLP1" s="106"/>
      <c r="VLQ1" s="106"/>
      <c r="VLR1" s="106"/>
      <c r="VLS1" s="106"/>
      <c r="VLT1" s="106"/>
      <c r="VLU1" s="106"/>
      <c r="VLV1" s="106"/>
      <c r="VLW1" s="106"/>
      <c r="VLX1" s="106"/>
      <c r="VLY1" s="106"/>
      <c r="VLZ1" s="106"/>
      <c r="VMA1" s="106"/>
      <c r="VMB1" s="106"/>
      <c r="VMC1" s="106"/>
      <c r="VMD1" s="106"/>
      <c r="VME1" s="106"/>
      <c r="VMF1" s="106"/>
      <c r="VMG1" s="106"/>
      <c r="VMH1" s="106"/>
      <c r="VMI1" s="106"/>
      <c r="VMJ1" s="106"/>
      <c r="VMK1" s="106"/>
      <c r="VML1" s="106"/>
      <c r="VMM1" s="106"/>
      <c r="VMN1" s="106"/>
      <c r="VMO1" s="106"/>
      <c r="VMP1" s="106"/>
      <c r="VMQ1" s="106"/>
      <c r="VMR1" s="106"/>
      <c r="VMS1" s="106"/>
      <c r="VMT1" s="106"/>
      <c r="VMU1" s="106"/>
      <c r="VMV1" s="106"/>
      <c r="VMW1" s="106"/>
      <c r="VMX1" s="106"/>
      <c r="VMY1" s="106"/>
      <c r="VMZ1" s="106"/>
      <c r="VNA1" s="106"/>
      <c r="VNB1" s="106"/>
      <c r="VNC1" s="106"/>
      <c r="VND1" s="106"/>
      <c r="VNE1" s="106"/>
      <c r="VNF1" s="106"/>
      <c r="VNG1" s="106"/>
      <c r="VNH1" s="106"/>
      <c r="VNI1" s="106"/>
      <c r="VNJ1" s="106"/>
      <c r="VNK1" s="106"/>
      <c r="VNL1" s="106"/>
      <c r="VNM1" s="106"/>
      <c r="VNN1" s="106"/>
      <c r="VNO1" s="106"/>
      <c r="VNP1" s="106"/>
      <c r="VNQ1" s="106"/>
      <c r="VNR1" s="106"/>
      <c r="VNS1" s="106"/>
      <c r="VNT1" s="106"/>
      <c r="VNU1" s="106"/>
      <c r="VNV1" s="106"/>
      <c r="VNW1" s="106"/>
      <c r="VNX1" s="106"/>
      <c r="VNY1" s="106"/>
      <c r="VNZ1" s="106"/>
      <c r="VOA1" s="106"/>
      <c r="VOB1" s="106"/>
      <c r="VOC1" s="106"/>
      <c r="VOD1" s="106"/>
      <c r="VOE1" s="106"/>
      <c r="VOF1" s="106"/>
      <c r="VOG1" s="106"/>
      <c r="VOH1" s="106"/>
      <c r="VOI1" s="106"/>
      <c r="VOJ1" s="106"/>
      <c r="VOK1" s="106"/>
      <c r="VOL1" s="106"/>
      <c r="VOM1" s="106"/>
      <c r="VON1" s="106"/>
      <c r="VOO1" s="106"/>
      <c r="VOP1" s="106"/>
      <c r="VOQ1" s="106"/>
      <c r="VOR1" s="106"/>
      <c r="VOS1" s="106"/>
      <c r="VOT1" s="106"/>
      <c r="VOU1" s="106"/>
      <c r="VOV1" s="106"/>
      <c r="VOW1" s="106"/>
      <c r="VOX1" s="106"/>
      <c r="VOY1" s="106"/>
      <c r="VOZ1" s="106"/>
      <c r="VPA1" s="106"/>
      <c r="VPB1" s="106"/>
      <c r="VPC1" s="106"/>
      <c r="VPD1" s="106"/>
      <c r="VPE1" s="106"/>
      <c r="VPF1" s="106"/>
      <c r="VPG1" s="106"/>
      <c r="VPH1" s="106"/>
      <c r="VPI1" s="106"/>
      <c r="VPJ1" s="106"/>
      <c r="VPK1" s="106"/>
      <c r="VPL1" s="106"/>
      <c r="VPM1" s="106"/>
      <c r="VPN1" s="106"/>
      <c r="VPO1" s="106"/>
      <c r="VPP1" s="106"/>
      <c r="VPQ1" s="106"/>
      <c r="VPR1" s="106"/>
      <c r="VPS1" s="106"/>
      <c r="VPT1" s="106"/>
      <c r="VPU1" s="106"/>
      <c r="VPV1" s="106"/>
      <c r="VPW1" s="106"/>
      <c r="VPX1" s="106"/>
      <c r="VPY1" s="106"/>
      <c r="VPZ1" s="106"/>
      <c r="VQA1" s="106"/>
      <c r="VQB1" s="106"/>
      <c r="VQC1" s="106"/>
      <c r="VQD1" s="106"/>
      <c r="VQE1" s="106"/>
      <c r="VQF1" s="106"/>
      <c r="VQG1" s="106"/>
      <c r="VQH1" s="106"/>
      <c r="VQI1" s="106"/>
      <c r="VQJ1" s="106"/>
      <c r="VQK1" s="106"/>
      <c r="VQL1" s="106"/>
      <c r="VQM1" s="106"/>
      <c r="VQN1" s="106"/>
      <c r="VQO1" s="106"/>
      <c r="VQP1" s="106"/>
      <c r="VQQ1" s="106"/>
      <c r="VQR1" s="106"/>
      <c r="VQS1" s="106"/>
      <c r="VQT1" s="106"/>
      <c r="VQU1" s="106"/>
      <c r="VQV1" s="106"/>
      <c r="VQW1" s="106"/>
      <c r="VQX1" s="106"/>
      <c r="VQY1" s="106"/>
      <c r="VQZ1" s="106"/>
      <c r="VRA1" s="106"/>
      <c r="VRB1" s="106"/>
      <c r="VRC1" s="106"/>
      <c r="VRD1" s="106"/>
      <c r="VRE1" s="106"/>
      <c r="VRF1" s="106"/>
      <c r="VRG1" s="106"/>
      <c r="VRH1" s="106"/>
      <c r="VRI1" s="106"/>
      <c r="VRJ1" s="106"/>
      <c r="VRK1" s="106"/>
      <c r="VRL1" s="106"/>
      <c r="VRM1" s="106"/>
      <c r="VRN1" s="106"/>
      <c r="VRO1" s="106"/>
      <c r="VRP1" s="106"/>
      <c r="VRQ1" s="106"/>
      <c r="VRR1" s="106"/>
      <c r="VRS1" s="106"/>
      <c r="VRT1" s="106"/>
      <c r="VRU1" s="106"/>
      <c r="VRV1" s="106"/>
      <c r="VRW1" s="106"/>
      <c r="VRX1" s="106"/>
      <c r="VRY1" s="106"/>
      <c r="VRZ1" s="106"/>
      <c r="VSA1" s="106"/>
      <c r="VSB1" s="106"/>
      <c r="VSC1" s="106"/>
      <c r="VSD1" s="106"/>
      <c r="VSE1" s="106"/>
      <c r="VSF1" s="106"/>
      <c r="VSG1" s="106"/>
      <c r="VSH1" s="106"/>
      <c r="VSI1" s="106"/>
      <c r="VSJ1" s="106"/>
      <c r="VSK1" s="106"/>
      <c r="VSL1" s="106"/>
      <c r="VSM1" s="106"/>
      <c r="VSN1" s="106"/>
      <c r="VSO1" s="106"/>
      <c r="VSP1" s="106"/>
      <c r="VSQ1" s="106"/>
      <c r="VSR1" s="106"/>
      <c r="VSS1" s="106"/>
      <c r="VST1" s="106"/>
      <c r="VSU1" s="106"/>
      <c r="VSV1" s="106"/>
      <c r="VSW1" s="106"/>
      <c r="VSX1" s="106"/>
      <c r="VSY1" s="106"/>
      <c r="VSZ1" s="106"/>
      <c r="VTA1" s="106"/>
      <c r="VTB1" s="106"/>
      <c r="VTC1" s="106"/>
      <c r="VTD1" s="106"/>
      <c r="VTE1" s="106"/>
      <c r="VTF1" s="106"/>
      <c r="VTG1" s="106"/>
      <c r="VTH1" s="106"/>
      <c r="VTI1" s="106"/>
      <c r="VTJ1" s="106"/>
      <c r="VTK1" s="106"/>
      <c r="VTL1" s="106"/>
      <c r="VTM1" s="106"/>
      <c r="VTN1" s="106"/>
      <c r="VTO1" s="106"/>
      <c r="VTP1" s="106"/>
      <c r="VTQ1" s="106"/>
      <c r="VTR1" s="106"/>
      <c r="VTS1" s="106"/>
      <c r="VTT1" s="106"/>
      <c r="VTU1" s="106"/>
      <c r="VTV1" s="106"/>
      <c r="VTW1" s="106"/>
      <c r="VTX1" s="106"/>
      <c r="VTY1" s="106"/>
      <c r="VTZ1" s="106"/>
      <c r="VUA1" s="106"/>
      <c r="VUB1" s="106"/>
      <c r="VUC1" s="106"/>
      <c r="VUD1" s="106"/>
      <c r="VUE1" s="106"/>
      <c r="VUF1" s="106"/>
      <c r="VUG1" s="106"/>
      <c r="VUH1" s="106"/>
      <c r="VUI1" s="106"/>
      <c r="VUJ1" s="106"/>
      <c r="VUK1" s="106"/>
      <c r="VUL1" s="106"/>
      <c r="VUM1" s="106"/>
      <c r="VUN1" s="106"/>
      <c r="VUO1" s="106"/>
      <c r="VUP1" s="106"/>
      <c r="VUQ1" s="106"/>
      <c r="VUR1" s="106"/>
      <c r="VUS1" s="106"/>
      <c r="VUT1" s="106"/>
      <c r="VUU1" s="106"/>
      <c r="VUV1" s="106"/>
      <c r="VUW1" s="106"/>
      <c r="VUX1" s="106"/>
      <c r="VUY1" s="106"/>
      <c r="VUZ1" s="106"/>
      <c r="VVA1" s="106"/>
      <c r="VVB1" s="106"/>
      <c r="VVC1" s="106"/>
      <c r="VVD1" s="106"/>
      <c r="VVE1" s="106"/>
      <c r="VVF1" s="106"/>
      <c r="VVG1" s="106"/>
      <c r="VVH1" s="106"/>
      <c r="VVI1" s="106"/>
      <c r="VVJ1" s="106"/>
      <c r="VVK1" s="106"/>
      <c r="VVL1" s="106"/>
      <c r="VVM1" s="106"/>
      <c r="VVN1" s="106"/>
      <c r="VVO1" s="106"/>
      <c r="VVP1" s="106"/>
      <c r="VVQ1" s="106"/>
      <c r="VVR1" s="106"/>
      <c r="VVS1" s="106"/>
      <c r="VVT1" s="106"/>
      <c r="VVU1" s="106"/>
      <c r="VVV1" s="106"/>
      <c r="VVW1" s="106"/>
      <c r="VVX1" s="106"/>
      <c r="VVY1" s="106"/>
      <c r="VVZ1" s="106"/>
      <c r="VWA1" s="106"/>
      <c r="VWB1" s="106"/>
      <c r="VWC1" s="106"/>
      <c r="VWD1" s="106"/>
      <c r="VWE1" s="106"/>
      <c r="VWF1" s="106"/>
      <c r="VWG1" s="106"/>
      <c r="VWH1" s="106"/>
      <c r="VWI1" s="106"/>
      <c r="VWJ1" s="106"/>
      <c r="VWK1" s="106"/>
      <c r="VWL1" s="106"/>
      <c r="VWM1" s="106"/>
      <c r="VWN1" s="106"/>
      <c r="VWO1" s="106"/>
      <c r="VWP1" s="106"/>
      <c r="VWQ1" s="106"/>
      <c r="VWR1" s="106"/>
      <c r="VWS1" s="106"/>
      <c r="VWT1" s="106"/>
      <c r="VWU1" s="106"/>
      <c r="VWV1" s="106"/>
      <c r="VWW1" s="106"/>
      <c r="VWX1" s="106"/>
      <c r="VWY1" s="106"/>
      <c r="VWZ1" s="106"/>
      <c r="VXA1" s="106"/>
      <c r="VXB1" s="106"/>
      <c r="VXC1" s="106"/>
      <c r="VXD1" s="106"/>
      <c r="VXE1" s="106"/>
      <c r="VXF1" s="106"/>
      <c r="VXG1" s="106"/>
      <c r="VXH1" s="106"/>
      <c r="VXI1" s="106"/>
      <c r="VXJ1" s="106"/>
      <c r="VXK1" s="106"/>
      <c r="VXL1" s="106"/>
      <c r="VXM1" s="106"/>
      <c r="VXN1" s="106"/>
      <c r="VXO1" s="106"/>
      <c r="VXP1" s="106"/>
      <c r="VXQ1" s="106"/>
      <c r="VXR1" s="106"/>
      <c r="VXS1" s="106"/>
      <c r="VXT1" s="106"/>
      <c r="VXU1" s="106"/>
      <c r="VXV1" s="106"/>
      <c r="VXW1" s="106"/>
      <c r="VXX1" s="106"/>
      <c r="VXY1" s="106"/>
      <c r="VXZ1" s="106"/>
      <c r="VYA1" s="106"/>
      <c r="VYB1" s="106"/>
      <c r="VYC1" s="106"/>
      <c r="VYD1" s="106"/>
      <c r="VYE1" s="106"/>
      <c r="VYF1" s="106"/>
      <c r="VYG1" s="106"/>
      <c r="VYH1" s="106"/>
      <c r="VYI1" s="106"/>
      <c r="VYJ1" s="106"/>
      <c r="VYK1" s="106"/>
      <c r="VYL1" s="106"/>
      <c r="VYM1" s="106"/>
      <c r="VYN1" s="106"/>
      <c r="VYO1" s="106"/>
      <c r="VYP1" s="106"/>
      <c r="VYQ1" s="106"/>
      <c r="VYR1" s="106"/>
      <c r="VYS1" s="106"/>
      <c r="VYT1" s="106"/>
      <c r="VYU1" s="106"/>
      <c r="VYV1" s="106"/>
      <c r="VYW1" s="106"/>
      <c r="VYX1" s="106"/>
      <c r="VYY1" s="106"/>
      <c r="VYZ1" s="106"/>
      <c r="VZA1" s="106"/>
      <c r="VZB1" s="106"/>
      <c r="VZC1" s="106"/>
      <c r="VZD1" s="106"/>
      <c r="VZE1" s="106"/>
      <c r="VZF1" s="106"/>
      <c r="VZG1" s="106"/>
      <c r="VZH1" s="106"/>
      <c r="VZI1" s="106"/>
      <c r="VZJ1" s="106"/>
      <c r="VZK1" s="106"/>
      <c r="VZL1" s="106"/>
      <c r="VZM1" s="106"/>
      <c r="VZN1" s="106"/>
      <c r="VZO1" s="106"/>
      <c r="VZP1" s="106"/>
      <c r="VZQ1" s="106"/>
      <c r="VZR1" s="106"/>
      <c r="VZS1" s="106"/>
      <c r="VZT1" s="106"/>
      <c r="VZU1" s="106"/>
      <c r="VZV1" s="106"/>
      <c r="VZW1" s="106"/>
      <c r="VZX1" s="106"/>
      <c r="VZY1" s="106"/>
      <c r="VZZ1" s="106"/>
      <c r="WAA1" s="106"/>
      <c r="WAB1" s="106"/>
      <c r="WAC1" s="106"/>
      <c r="WAD1" s="106"/>
      <c r="WAE1" s="106"/>
      <c r="WAF1" s="106"/>
      <c r="WAG1" s="106"/>
      <c r="WAH1" s="106"/>
      <c r="WAI1" s="106"/>
      <c r="WAJ1" s="106"/>
      <c r="WAK1" s="106"/>
      <c r="WAL1" s="106"/>
      <c r="WAM1" s="106"/>
      <c r="WAN1" s="106"/>
      <c r="WAO1" s="106"/>
      <c r="WAP1" s="106"/>
      <c r="WAQ1" s="106"/>
      <c r="WAR1" s="106"/>
      <c r="WAS1" s="106"/>
      <c r="WAT1" s="106"/>
      <c r="WAU1" s="106"/>
      <c r="WAV1" s="106"/>
      <c r="WAW1" s="106"/>
      <c r="WAX1" s="106"/>
      <c r="WAY1" s="106"/>
      <c r="WAZ1" s="106"/>
      <c r="WBA1" s="106"/>
      <c r="WBB1" s="106"/>
      <c r="WBC1" s="106"/>
      <c r="WBD1" s="106"/>
      <c r="WBE1" s="106"/>
      <c r="WBF1" s="106"/>
      <c r="WBG1" s="106"/>
      <c r="WBH1" s="106"/>
      <c r="WBI1" s="106"/>
      <c r="WBJ1" s="106"/>
      <c r="WBK1" s="106"/>
      <c r="WBL1" s="106"/>
      <c r="WBM1" s="106"/>
      <c r="WBN1" s="106"/>
      <c r="WBO1" s="106"/>
      <c r="WBP1" s="106"/>
      <c r="WBQ1" s="106"/>
      <c r="WBR1" s="106"/>
      <c r="WBS1" s="106"/>
      <c r="WBT1" s="106"/>
      <c r="WBU1" s="106"/>
      <c r="WBV1" s="106"/>
      <c r="WBW1" s="106"/>
      <c r="WBX1" s="106"/>
      <c r="WBY1" s="106"/>
      <c r="WBZ1" s="106"/>
      <c r="WCA1" s="106"/>
      <c r="WCB1" s="106"/>
      <c r="WCC1" s="106"/>
      <c r="WCD1" s="106"/>
      <c r="WCE1" s="106"/>
      <c r="WCF1" s="106"/>
      <c r="WCG1" s="106"/>
      <c r="WCH1" s="106"/>
      <c r="WCI1" s="106"/>
      <c r="WCJ1" s="106"/>
      <c r="WCK1" s="106"/>
      <c r="WCL1" s="106"/>
      <c r="WCM1" s="106"/>
      <c r="WCN1" s="106"/>
      <c r="WCO1" s="106"/>
      <c r="WCP1" s="106"/>
      <c r="WCQ1" s="106"/>
      <c r="WCR1" s="106"/>
      <c r="WCS1" s="106"/>
      <c r="WCT1" s="106"/>
      <c r="WCU1" s="106"/>
      <c r="WCV1" s="106"/>
      <c r="WCW1" s="106"/>
      <c r="WCX1" s="106"/>
      <c r="WCY1" s="106"/>
      <c r="WCZ1" s="106"/>
      <c r="WDA1" s="106"/>
      <c r="WDB1" s="106"/>
      <c r="WDC1" s="106"/>
      <c r="WDD1" s="106"/>
      <c r="WDE1" s="106"/>
      <c r="WDF1" s="106"/>
      <c r="WDG1" s="106"/>
      <c r="WDH1" s="106"/>
      <c r="WDI1" s="106"/>
      <c r="WDJ1" s="106"/>
      <c r="WDK1" s="106"/>
      <c r="WDL1" s="106"/>
      <c r="WDM1" s="106"/>
      <c r="WDN1" s="106"/>
      <c r="WDO1" s="106"/>
      <c r="WDP1" s="106"/>
      <c r="WDQ1" s="106"/>
      <c r="WDR1" s="106"/>
      <c r="WDS1" s="106"/>
      <c r="WDT1" s="106"/>
      <c r="WDU1" s="106"/>
      <c r="WDV1" s="106"/>
      <c r="WDW1" s="106"/>
      <c r="WDX1" s="106"/>
      <c r="WDY1" s="106"/>
      <c r="WDZ1" s="106"/>
      <c r="WEA1" s="106"/>
      <c r="WEB1" s="106"/>
      <c r="WEC1" s="106"/>
      <c r="WED1" s="106"/>
      <c r="WEE1" s="106"/>
      <c r="WEF1" s="106"/>
      <c r="WEG1" s="106"/>
      <c r="WEH1" s="106"/>
      <c r="WEI1" s="106"/>
      <c r="WEJ1" s="106"/>
      <c r="WEK1" s="106"/>
      <c r="WEL1" s="106"/>
      <c r="WEM1" s="106"/>
      <c r="WEN1" s="106"/>
      <c r="WEO1" s="106"/>
      <c r="WEP1" s="106"/>
      <c r="WEQ1" s="106"/>
      <c r="WER1" s="106"/>
      <c r="WES1" s="106"/>
      <c r="WET1" s="106"/>
      <c r="WEU1" s="106"/>
      <c r="WEV1" s="106"/>
      <c r="WEW1" s="106"/>
      <c r="WEX1" s="106"/>
      <c r="WEY1" s="106"/>
      <c r="WEZ1" s="106"/>
      <c r="WFA1" s="106"/>
      <c r="WFB1" s="106"/>
      <c r="WFC1" s="106"/>
      <c r="WFD1" s="106"/>
      <c r="WFE1" s="106"/>
      <c r="WFF1" s="106"/>
      <c r="WFG1" s="106"/>
      <c r="WFH1" s="106"/>
      <c r="WFI1" s="106"/>
      <c r="WFJ1" s="106"/>
      <c r="WFK1" s="106"/>
      <c r="WFL1" s="106"/>
      <c r="WFM1" s="106"/>
      <c r="WFN1" s="106"/>
      <c r="WFO1" s="106"/>
      <c r="WFP1" s="106"/>
      <c r="WFQ1" s="106"/>
      <c r="WFR1" s="106"/>
      <c r="WFS1" s="106"/>
      <c r="WFT1" s="106"/>
      <c r="WFU1" s="106"/>
      <c r="WFV1" s="106"/>
      <c r="WFW1" s="106"/>
      <c r="WFX1" s="106"/>
      <c r="WFY1" s="106"/>
      <c r="WFZ1" s="106"/>
      <c r="WGA1" s="106"/>
      <c r="WGB1" s="106"/>
      <c r="WGC1" s="106"/>
      <c r="WGD1" s="106"/>
      <c r="WGE1" s="106"/>
      <c r="WGF1" s="106"/>
      <c r="WGG1" s="106"/>
      <c r="WGH1" s="106"/>
      <c r="WGI1" s="106"/>
      <c r="WGJ1" s="106"/>
      <c r="WGK1" s="106"/>
      <c r="WGL1" s="106"/>
      <c r="WGM1" s="106"/>
      <c r="WGN1" s="106"/>
      <c r="WGO1" s="106"/>
      <c r="WGP1" s="106"/>
      <c r="WGQ1" s="106"/>
      <c r="WGR1" s="106"/>
      <c r="WGS1" s="106"/>
      <c r="WGT1" s="106"/>
      <c r="WGU1" s="106"/>
      <c r="WGV1" s="106"/>
      <c r="WGW1" s="106"/>
      <c r="WGX1" s="106"/>
      <c r="WGY1" s="106"/>
      <c r="WGZ1" s="106"/>
      <c r="WHA1" s="106"/>
      <c r="WHB1" s="106"/>
      <c r="WHC1" s="106"/>
      <c r="WHD1" s="106"/>
      <c r="WHE1" s="106"/>
      <c r="WHF1" s="106"/>
      <c r="WHG1" s="106"/>
      <c r="WHH1" s="106"/>
      <c r="WHI1" s="106"/>
      <c r="WHJ1" s="106"/>
      <c r="WHK1" s="106"/>
      <c r="WHL1" s="106"/>
      <c r="WHM1" s="106"/>
      <c r="WHN1" s="106"/>
      <c r="WHO1" s="106"/>
      <c r="WHP1" s="106"/>
      <c r="WHQ1" s="106"/>
      <c r="WHR1" s="106"/>
      <c r="WHS1" s="106"/>
      <c r="WHT1" s="106"/>
      <c r="WHU1" s="106"/>
      <c r="WHV1" s="106"/>
      <c r="WHW1" s="106"/>
      <c r="WHX1" s="106"/>
      <c r="WHY1" s="106"/>
      <c r="WHZ1" s="106"/>
      <c r="WIA1" s="106"/>
      <c r="WIB1" s="106"/>
      <c r="WIC1" s="106"/>
      <c r="WID1" s="106"/>
      <c r="WIE1" s="106"/>
      <c r="WIF1" s="106"/>
      <c r="WIG1" s="106"/>
      <c r="WIH1" s="106"/>
      <c r="WII1" s="106"/>
      <c r="WIJ1" s="106"/>
      <c r="WIK1" s="106"/>
      <c r="WIL1" s="106"/>
      <c r="WIM1" s="106"/>
      <c r="WIN1" s="106"/>
      <c r="WIO1" s="106"/>
      <c r="WIP1" s="106"/>
      <c r="WIQ1" s="106"/>
      <c r="WIR1" s="106"/>
      <c r="WIS1" s="106"/>
      <c r="WIT1" s="106"/>
      <c r="WIU1" s="106"/>
      <c r="WIV1" s="106"/>
      <c r="WIW1" s="106"/>
      <c r="WIX1" s="106"/>
      <c r="WIY1" s="106"/>
      <c r="WIZ1" s="106"/>
      <c r="WJA1" s="106"/>
      <c r="WJB1" s="106"/>
      <c r="WJC1" s="106"/>
      <c r="WJD1" s="106"/>
      <c r="WJE1" s="106"/>
      <c r="WJF1" s="106"/>
      <c r="WJG1" s="106"/>
      <c r="WJH1" s="106"/>
      <c r="WJI1" s="106"/>
      <c r="WJJ1" s="106"/>
      <c r="WJK1" s="106"/>
      <c r="WJL1" s="106"/>
      <c r="WJM1" s="106"/>
      <c r="WJN1" s="106"/>
      <c r="WJO1" s="106"/>
      <c r="WJP1" s="106"/>
      <c r="WJQ1" s="106"/>
      <c r="WJR1" s="106"/>
      <c r="WJS1" s="106"/>
      <c r="WJT1" s="106"/>
      <c r="WJU1" s="106"/>
      <c r="WJV1" s="106"/>
      <c r="WJW1" s="106"/>
      <c r="WJX1" s="106"/>
      <c r="WJY1" s="106"/>
      <c r="WJZ1" s="106"/>
      <c r="WKA1" s="106"/>
      <c r="WKB1" s="106"/>
      <c r="WKC1" s="106"/>
      <c r="WKD1" s="106"/>
      <c r="WKE1" s="106"/>
      <c r="WKF1" s="106"/>
      <c r="WKG1" s="106"/>
      <c r="WKH1" s="106"/>
      <c r="WKI1" s="106"/>
      <c r="WKJ1" s="106"/>
      <c r="WKK1" s="106"/>
      <c r="WKL1" s="106"/>
      <c r="WKM1" s="106"/>
      <c r="WKN1" s="106"/>
      <c r="WKO1" s="106"/>
      <c r="WKP1" s="106"/>
      <c r="WKQ1" s="106"/>
      <c r="WKR1" s="106"/>
      <c r="WKS1" s="106"/>
      <c r="WKT1" s="106"/>
      <c r="WKU1" s="106"/>
      <c r="WKV1" s="106"/>
      <c r="WKW1" s="106"/>
      <c r="WKX1" s="106"/>
      <c r="WKY1" s="106"/>
      <c r="WKZ1" s="106"/>
      <c r="WLA1" s="106"/>
      <c r="WLB1" s="106"/>
      <c r="WLC1" s="106"/>
      <c r="WLD1" s="106"/>
      <c r="WLE1" s="106"/>
      <c r="WLF1" s="106"/>
      <c r="WLG1" s="106"/>
      <c r="WLH1" s="106"/>
      <c r="WLI1" s="106"/>
      <c r="WLJ1" s="106"/>
      <c r="WLK1" s="106"/>
      <c r="WLL1" s="106"/>
      <c r="WLM1" s="106"/>
      <c r="WLN1" s="106"/>
      <c r="WLO1" s="106"/>
      <c r="WLP1" s="106"/>
      <c r="WLQ1" s="106"/>
      <c r="WLR1" s="106"/>
      <c r="WLS1" s="106"/>
      <c r="WLT1" s="106"/>
      <c r="WLU1" s="106"/>
      <c r="WLV1" s="106"/>
      <c r="WLW1" s="106"/>
      <c r="WLX1" s="106"/>
      <c r="WLY1" s="106"/>
      <c r="WLZ1" s="106"/>
      <c r="WMA1" s="106"/>
      <c r="WMB1" s="106"/>
      <c r="WMC1" s="106"/>
      <c r="WMD1" s="106"/>
      <c r="WME1" s="106"/>
      <c r="WMF1" s="106"/>
      <c r="WMG1" s="106"/>
      <c r="WMH1" s="106"/>
      <c r="WMI1" s="106"/>
      <c r="WMJ1" s="106"/>
      <c r="WMK1" s="106"/>
      <c r="WML1" s="106"/>
      <c r="WMM1" s="106"/>
      <c r="WMN1" s="106"/>
      <c r="WMO1" s="106"/>
      <c r="WMP1" s="106"/>
      <c r="WMQ1" s="106"/>
      <c r="WMR1" s="106"/>
      <c r="WMS1" s="106"/>
      <c r="WMT1" s="106"/>
      <c r="WMU1" s="106"/>
      <c r="WMV1" s="106"/>
      <c r="WMW1" s="106"/>
      <c r="WMX1" s="106"/>
      <c r="WMY1" s="106"/>
      <c r="WMZ1" s="106"/>
      <c r="WNA1" s="106"/>
      <c r="WNB1" s="106"/>
      <c r="WNC1" s="106"/>
      <c r="WND1" s="106"/>
      <c r="WNE1" s="106"/>
      <c r="WNF1" s="106"/>
      <c r="WNG1" s="106"/>
      <c r="WNH1" s="106"/>
      <c r="WNI1" s="106"/>
      <c r="WNJ1" s="106"/>
      <c r="WNK1" s="106"/>
      <c r="WNL1" s="106"/>
      <c r="WNM1" s="106"/>
      <c r="WNN1" s="106"/>
      <c r="WNO1" s="106"/>
      <c r="WNP1" s="106"/>
      <c r="WNQ1" s="106"/>
      <c r="WNR1" s="106"/>
      <c r="WNS1" s="106"/>
      <c r="WNT1" s="106"/>
      <c r="WNU1" s="106"/>
      <c r="WNV1" s="106"/>
      <c r="WNW1" s="106"/>
      <c r="WNX1" s="106"/>
      <c r="WNY1" s="106"/>
      <c r="WNZ1" s="106"/>
      <c r="WOA1" s="106"/>
      <c r="WOB1" s="106"/>
      <c r="WOC1" s="106"/>
      <c r="WOD1" s="106"/>
      <c r="WOE1" s="106"/>
      <c r="WOF1" s="106"/>
      <c r="WOG1" s="106"/>
      <c r="WOH1" s="106"/>
      <c r="WOI1" s="106"/>
      <c r="WOJ1" s="106"/>
      <c r="WOK1" s="106"/>
      <c r="WOL1" s="106"/>
      <c r="WOM1" s="106"/>
      <c r="WON1" s="106"/>
      <c r="WOO1" s="106"/>
      <c r="WOP1" s="106"/>
      <c r="WOQ1" s="106"/>
      <c r="WOR1" s="106"/>
      <c r="WOS1" s="106"/>
      <c r="WOT1" s="106"/>
      <c r="WOU1" s="106"/>
      <c r="WOV1" s="106"/>
      <c r="WOW1" s="106"/>
      <c r="WOX1" s="106"/>
      <c r="WOY1" s="106"/>
      <c r="WOZ1" s="106"/>
      <c r="WPA1" s="106"/>
      <c r="WPB1" s="106"/>
      <c r="WPC1" s="106"/>
      <c r="WPD1" s="106"/>
      <c r="WPE1" s="106"/>
      <c r="WPF1" s="106"/>
      <c r="WPG1" s="106"/>
      <c r="WPH1" s="106"/>
      <c r="WPI1" s="106"/>
      <c r="WPJ1" s="106"/>
      <c r="WPK1" s="106"/>
      <c r="WPL1" s="106"/>
      <c r="WPM1" s="106"/>
      <c r="WPN1" s="106"/>
      <c r="WPO1" s="106"/>
      <c r="WPP1" s="106"/>
      <c r="WPQ1" s="106"/>
      <c r="WPR1" s="106"/>
      <c r="WPS1" s="106"/>
      <c r="WPT1" s="106"/>
      <c r="WPU1" s="106"/>
      <c r="WPV1" s="106"/>
      <c r="WPW1" s="106"/>
      <c r="WPX1" s="106"/>
      <c r="WPY1" s="106"/>
      <c r="WPZ1" s="106"/>
      <c r="WQA1" s="106"/>
      <c r="WQB1" s="106"/>
      <c r="WQC1" s="106"/>
      <c r="WQD1" s="106"/>
      <c r="WQE1" s="106"/>
      <c r="WQF1" s="106"/>
      <c r="WQG1" s="106"/>
      <c r="WQH1" s="106"/>
      <c r="WQI1" s="106"/>
      <c r="WQJ1" s="106"/>
      <c r="WQK1" s="106"/>
      <c r="WQL1" s="106"/>
      <c r="WQM1" s="106"/>
      <c r="WQN1" s="106"/>
      <c r="WQO1" s="106"/>
      <c r="WQP1" s="106"/>
      <c r="WQQ1" s="106"/>
      <c r="WQR1" s="106"/>
      <c r="WQS1" s="106"/>
      <c r="WQT1" s="106"/>
      <c r="WQU1" s="106"/>
      <c r="WQV1" s="106"/>
      <c r="WQW1" s="106"/>
      <c r="WQX1" s="106"/>
      <c r="WQY1" s="106"/>
      <c r="WQZ1" s="106"/>
      <c r="WRA1" s="106"/>
      <c r="WRB1" s="106"/>
      <c r="WRC1" s="106"/>
      <c r="WRD1" s="106"/>
      <c r="WRE1" s="106"/>
      <c r="WRF1" s="106"/>
      <c r="WRG1" s="106"/>
      <c r="WRH1" s="106"/>
      <c r="WRI1" s="106"/>
      <c r="WRJ1" s="106"/>
      <c r="WRK1" s="106"/>
      <c r="WRL1" s="106"/>
      <c r="WRM1" s="106"/>
      <c r="WRN1" s="106"/>
      <c r="WRO1" s="106"/>
      <c r="WRP1" s="106"/>
      <c r="WRQ1" s="106"/>
      <c r="WRR1" s="106"/>
      <c r="WRS1" s="106"/>
      <c r="WRT1" s="106"/>
      <c r="WRU1" s="106"/>
      <c r="WRV1" s="106"/>
      <c r="WRW1" s="106"/>
      <c r="WRX1" s="106"/>
      <c r="WRY1" s="106"/>
      <c r="WRZ1" s="106"/>
      <c r="WSA1" s="106"/>
      <c r="WSB1" s="106"/>
      <c r="WSC1" s="106"/>
      <c r="WSD1" s="106"/>
      <c r="WSE1" s="106"/>
      <c r="WSF1" s="106"/>
      <c r="WSG1" s="106"/>
      <c r="WSH1" s="106"/>
      <c r="WSI1" s="106"/>
      <c r="WSJ1" s="106"/>
      <c r="WSK1" s="106"/>
      <c r="WSL1" s="106"/>
      <c r="WSM1" s="106"/>
      <c r="WSN1" s="106"/>
      <c r="WSO1" s="106"/>
      <c r="WSP1" s="106"/>
      <c r="WSQ1" s="106"/>
      <c r="WSR1" s="106"/>
      <c r="WSS1" s="106"/>
      <c r="WST1" s="106"/>
      <c r="WSU1" s="106"/>
      <c r="WSV1" s="106"/>
      <c r="WSW1" s="106"/>
      <c r="WSX1" s="106"/>
      <c r="WSY1" s="106"/>
      <c r="WSZ1" s="106"/>
      <c r="WTA1" s="106"/>
      <c r="WTB1" s="106"/>
      <c r="WTC1" s="106"/>
      <c r="WTD1" s="106"/>
      <c r="WTE1" s="106"/>
      <c r="WTF1" s="106"/>
      <c r="WTG1" s="106"/>
      <c r="WTH1" s="106"/>
      <c r="WTI1" s="106"/>
      <c r="WTJ1" s="106"/>
      <c r="WTK1" s="106"/>
      <c r="WTL1" s="106"/>
      <c r="WTM1" s="106"/>
      <c r="WTN1" s="106"/>
      <c r="WTO1" s="106"/>
      <c r="WTP1" s="106"/>
      <c r="WTQ1" s="106"/>
      <c r="WTR1" s="106"/>
      <c r="WTS1" s="106"/>
      <c r="WTT1" s="106"/>
      <c r="WTU1" s="106"/>
      <c r="WTV1" s="106"/>
      <c r="WTW1" s="106"/>
      <c r="WTX1" s="106"/>
      <c r="WTY1" s="106"/>
      <c r="WTZ1" s="106"/>
      <c r="WUA1" s="106"/>
      <c r="WUB1" s="106"/>
      <c r="WUC1" s="106"/>
      <c r="WUD1" s="106"/>
      <c r="WUE1" s="106"/>
      <c r="WUF1" s="106"/>
      <c r="WUG1" s="106"/>
      <c r="WUH1" s="106"/>
      <c r="WUI1" s="106"/>
      <c r="WUJ1" s="106"/>
      <c r="WUK1" s="106"/>
      <c r="WUL1" s="106"/>
      <c r="WUM1" s="106"/>
      <c r="WUN1" s="106"/>
      <c r="WUO1" s="106"/>
      <c r="WUP1" s="106"/>
      <c r="WUQ1" s="106"/>
      <c r="WUR1" s="106"/>
      <c r="WUS1" s="106"/>
      <c r="WUT1" s="106"/>
      <c r="WUU1" s="106"/>
      <c r="WUV1" s="106"/>
      <c r="WUW1" s="106"/>
      <c r="WUX1" s="106"/>
      <c r="WUY1" s="106"/>
      <c r="WUZ1" s="106"/>
      <c r="WVA1" s="106"/>
      <c r="WVB1" s="106"/>
      <c r="WVC1" s="106"/>
      <c r="WVD1" s="106"/>
      <c r="WVE1" s="106"/>
      <c r="WVF1" s="106"/>
      <c r="WVG1" s="106"/>
      <c r="WVH1" s="106"/>
      <c r="WVI1" s="106"/>
      <c r="WVJ1" s="106"/>
      <c r="WVK1" s="106"/>
      <c r="WVL1" s="106"/>
      <c r="WVM1" s="106"/>
      <c r="WVN1" s="106"/>
      <c r="WVO1" s="106"/>
      <c r="WVP1" s="106"/>
      <c r="WVQ1" s="106"/>
      <c r="WVR1" s="106"/>
      <c r="WVS1" s="106"/>
      <c r="WVT1" s="106"/>
      <c r="WVU1" s="106"/>
      <c r="WVV1" s="106"/>
      <c r="WVW1" s="106"/>
      <c r="WVX1" s="106"/>
      <c r="WVY1" s="106"/>
      <c r="WVZ1" s="106"/>
      <c r="WWA1" s="106"/>
      <c r="WWB1" s="106"/>
      <c r="WWC1" s="106"/>
      <c r="WWD1" s="106"/>
      <c r="WWE1" s="106"/>
      <c r="WWF1" s="106"/>
      <c r="WWG1" s="106"/>
      <c r="WWH1" s="106"/>
      <c r="WWI1" s="106"/>
      <c r="WWJ1" s="106"/>
      <c r="WWK1" s="106"/>
      <c r="WWL1" s="106"/>
      <c r="WWM1" s="106"/>
      <c r="WWN1" s="106"/>
      <c r="WWO1" s="106"/>
      <c r="WWP1" s="106"/>
      <c r="WWQ1" s="106"/>
      <c r="WWR1" s="106"/>
      <c r="WWS1" s="106"/>
      <c r="WWT1" s="106"/>
      <c r="WWU1" s="106"/>
      <c r="WWV1" s="106"/>
      <c r="WWW1" s="106"/>
      <c r="WWX1" s="106"/>
      <c r="WWY1" s="106"/>
      <c r="WWZ1" s="106"/>
      <c r="WXA1" s="106"/>
      <c r="WXB1" s="106"/>
      <c r="WXC1" s="106"/>
      <c r="WXD1" s="106"/>
      <c r="WXE1" s="106"/>
      <c r="WXF1" s="106"/>
      <c r="WXG1" s="106"/>
      <c r="WXH1" s="106"/>
      <c r="WXI1" s="106"/>
      <c r="WXJ1" s="106"/>
      <c r="WXK1" s="106"/>
      <c r="WXL1" s="106"/>
      <c r="WXM1" s="106"/>
      <c r="WXN1" s="106"/>
      <c r="WXO1" s="106"/>
      <c r="WXP1" s="106"/>
      <c r="WXQ1" s="106"/>
      <c r="WXR1" s="106"/>
      <c r="WXS1" s="106"/>
      <c r="WXT1" s="106"/>
      <c r="WXU1" s="106"/>
      <c r="WXV1" s="106"/>
      <c r="WXW1" s="106"/>
      <c r="WXX1" s="106"/>
      <c r="WXY1" s="106"/>
      <c r="WXZ1" s="106"/>
      <c r="WYA1" s="106"/>
      <c r="WYB1" s="106"/>
      <c r="WYC1" s="106"/>
      <c r="WYD1" s="106"/>
      <c r="WYE1" s="106"/>
      <c r="WYF1" s="106"/>
      <c r="WYG1" s="106"/>
      <c r="WYH1" s="106"/>
      <c r="WYI1" s="106"/>
      <c r="WYJ1" s="106"/>
      <c r="WYK1" s="106"/>
      <c r="WYL1" s="106"/>
      <c r="WYM1" s="106"/>
      <c r="WYN1" s="106"/>
      <c r="WYO1" s="106"/>
      <c r="WYP1" s="106"/>
      <c r="WYQ1" s="106"/>
      <c r="WYR1" s="106"/>
      <c r="WYS1" s="106"/>
      <c r="WYT1" s="106"/>
      <c r="WYU1" s="106"/>
      <c r="WYV1" s="106"/>
      <c r="WYW1" s="106"/>
      <c r="WYX1" s="106"/>
      <c r="WYY1" s="106"/>
      <c r="WYZ1" s="106"/>
      <c r="WZA1" s="106"/>
      <c r="WZB1" s="106"/>
      <c r="WZC1" s="106"/>
      <c r="WZD1" s="106"/>
      <c r="WZE1" s="106"/>
      <c r="WZF1" s="106"/>
      <c r="WZG1" s="106"/>
      <c r="WZH1" s="106"/>
      <c r="WZI1" s="106"/>
      <c r="WZJ1" s="106"/>
      <c r="WZK1" s="106"/>
      <c r="WZL1" s="106"/>
      <c r="WZM1" s="106"/>
      <c r="WZN1" s="106"/>
      <c r="WZO1" s="106"/>
      <c r="WZP1" s="106"/>
      <c r="WZQ1" s="106"/>
      <c r="WZR1" s="106"/>
      <c r="WZS1" s="106"/>
      <c r="WZT1" s="106"/>
      <c r="WZU1" s="106"/>
      <c r="WZV1" s="106"/>
      <c r="WZW1" s="106"/>
      <c r="WZX1" s="106"/>
      <c r="WZY1" s="106"/>
      <c r="WZZ1" s="106"/>
      <c r="XAA1" s="106"/>
      <c r="XAB1" s="106"/>
      <c r="XAC1" s="106"/>
      <c r="XAD1" s="106"/>
      <c r="XAE1" s="106"/>
      <c r="XAF1" s="106"/>
      <c r="XAG1" s="106"/>
      <c r="XAH1" s="106"/>
      <c r="XAI1" s="106"/>
      <c r="XAJ1" s="106"/>
      <c r="XAK1" s="106"/>
      <c r="XAL1" s="106"/>
      <c r="XAM1" s="106"/>
      <c r="XAN1" s="106"/>
      <c r="XAO1" s="106"/>
      <c r="XAP1" s="106"/>
      <c r="XAQ1" s="106"/>
      <c r="XAR1" s="106"/>
      <c r="XAS1" s="106"/>
      <c r="XAT1" s="106"/>
      <c r="XAU1" s="106"/>
      <c r="XAV1" s="106"/>
      <c r="XAW1" s="106"/>
      <c r="XAX1" s="106"/>
      <c r="XAY1" s="106"/>
      <c r="XAZ1" s="106"/>
      <c r="XBA1" s="106"/>
      <c r="XBB1" s="106"/>
      <c r="XBC1" s="106"/>
      <c r="XBD1" s="106"/>
      <c r="XBE1" s="106"/>
      <c r="XBF1" s="106"/>
      <c r="XBG1" s="106"/>
      <c r="XBH1" s="106"/>
      <c r="XBI1" s="106"/>
      <c r="XBJ1" s="106"/>
      <c r="XBK1" s="106"/>
      <c r="XBL1" s="106"/>
      <c r="XBM1" s="106"/>
      <c r="XBN1" s="106"/>
      <c r="XBO1" s="106"/>
      <c r="XBP1" s="106"/>
      <c r="XBQ1" s="106"/>
      <c r="XBR1" s="106"/>
      <c r="XBS1" s="106"/>
      <c r="XBT1" s="106"/>
      <c r="XBU1" s="106"/>
      <c r="XBV1" s="106"/>
      <c r="XBW1" s="106"/>
      <c r="XBX1" s="106"/>
      <c r="XBY1" s="106"/>
      <c r="XBZ1" s="106"/>
      <c r="XCA1" s="106"/>
      <c r="XCB1" s="106"/>
      <c r="XCC1" s="106"/>
      <c r="XCD1" s="106"/>
      <c r="XCE1" s="106"/>
      <c r="XCF1" s="106"/>
      <c r="XCG1" s="106"/>
      <c r="XCH1" s="106"/>
      <c r="XCI1" s="106"/>
      <c r="XCJ1" s="106"/>
      <c r="XCK1" s="106"/>
      <c r="XCL1" s="106"/>
      <c r="XCM1" s="106"/>
      <c r="XCN1" s="106"/>
      <c r="XCO1" s="106"/>
      <c r="XCP1" s="106"/>
      <c r="XCQ1" s="106"/>
      <c r="XCR1" s="106"/>
      <c r="XCS1" s="106"/>
      <c r="XCT1" s="106"/>
      <c r="XCU1" s="106"/>
      <c r="XCV1" s="106"/>
      <c r="XCW1" s="106"/>
      <c r="XCX1" s="106"/>
      <c r="XCY1" s="106"/>
      <c r="XCZ1" s="106"/>
      <c r="XDA1" s="106"/>
      <c r="XDB1" s="106"/>
      <c r="XDC1" s="106"/>
      <c r="XDD1" s="106"/>
      <c r="XDE1" s="106"/>
      <c r="XDF1" s="106"/>
      <c r="XDG1" s="106"/>
      <c r="XDH1" s="106"/>
      <c r="XDI1" s="106"/>
      <c r="XDJ1" s="106"/>
      <c r="XDK1" s="106"/>
      <c r="XDL1" s="106"/>
      <c r="XDM1" s="106"/>
      <c r="XDN1" s="106"/>
      <c r="XDO1" s="106"/>
      <c r="XDP1" s="106"/>
      <c r="XDQ1" s="106"/>
      <c r="XDR1" s="106"/>
      <c r="XDS1" s="106"/>
      <c r="XDT1" s="106"/>
      <c r="XDU1" s="106"/>
      <c r="XDV1" s="106"/>
      <c r="XDW1" s="106"/>
      <c r="XDX1" s="106"/>
      <c r="XDY1" s="106"/>
      <c r="XDZ1" s="106"/>
      <c r="XEA1" s="106"/>
      <c r="XEB1" s="106"/>
      <c r="XEC1" s="106"/>
      <c r="XED1" s="106"/>
      <c r="XEE1" s="106"/>
      <c r="XEF1" s="106"/>
      <c r="XEG1" s="106"/>
      <c r="XEH1" s="106"/>
      <c r="XEI1" s="106"/>
      <c r="XEJ1" s="106"/>
      <c r="XEK1" s="106"/>
      <c r="XEL1" s="106"/>
      <c r="XEM1" s="106"/>
      <c r="XEN1" s="106"/>
      <c r="XEO1" s="106"/>
      <c r="XEP1" s="106"/>
      <c r="XEQ1" s="106"/>
      <c r="XER1" s="106"/>
      <c r="XES1" s="106"/>
      <c r="XET1" s="106"/>
      <c r="XEU1" s="106"/>
      <c r="XEV1" s="106"/>
    </row>
    <row r="2" spans="1:16376" s="107" customFormat="1" ht="21" x14ac:dyDescent="0.2">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c r="AIV2" s="106"/>
      <c r="AIW2" s="106"/>
      <c r="AIX2" s="106"/>
      <c r="AIY2" s="106"/>
      <c r="AIZ2" s="106"/>
      <c r="AJA2" s="106"/>
      <c r="AJB2" s="106"/>
      <c r="AJC2" s="106"/>
      <c r="AJD2" s="106"/>
      <c r="AJE2" s="106"/>
      <c r="AJF2" s="106"/>
      <c r="AJG2" s="106"/>
      <c r="AJH2" s="106"/>
      <c r="AJI2" s="106"/>
      <c r="AJJ2" s="106"/>
      <c r="AJK2" s="106"/>
      <c r="AJL2" s="106"/>
      <c r="AJM2" s="106"/>
      <c r="AJN2" s="106"/>
      <c r="AJO2" s="106"/>
      <c r="AJP2" s="106"/>
      <c r="AJQ2" s="106"/>
      <c r="AJR2" s="106"/>
      <c r="AJS2" s="106"/>
      <c r="AJT2" s="106"/>
      <c r="AJU2" s="106"/>
      <c r="AJV2" s="106"/>
      <c r="AJW2" s="106"/>
      <c r="AJX2" s="106"/>
      <c r="AJY2" s="106"/>
      <c r="AJZ2" s="106"/>
      <c r="AKA2" s="106"/>
      <c r="AKB2" s="106"/>
      <c r="AKC2" s="106"/>
      <c r="AKD2" s="106"/>
      <c r="AKE2" s="106"/>
      <c r="AKF2" s="106"/>
      <c r="AKG2" s="106"/>
      <c r="AKH2" s="106"/>
      <c r="AKI2" s="106"/>
      <c r="AKJ2" s="106"/>
      <c r="AKK2" s="106"/>
      <c r="AKL2" s="106"/>
      <c r="AKM2" s="106"/>
      <c r="AKN2" s="106"/>
      <c r="AKO2" s="106"/>
      <c r="AKP2" s="106"/>
      <c r="AKQ2" s="106"/>
      <c r="AKR2" s="106"/>
      <c r="AKS2" s="106"/>
      <c r="AKT2" s="106"/>
      <c r="AKU2" s="106"/>
      <c r="AKV2" s="106"/>
      <c r="AKW2" s="106"/>
      <c r="AKX2" s="106"/>
      <c r="AKY2" s="106"/>
      <c r="AKZ2" s="106"/>
      <c r="ALA2" s="106"/>
      <c r="ALB2" s="106"/>
      <c r="ALC2" s="106"/>
      <c r="ALD2" s="106"/>
      <c r="ALE2" s="106"/>
      <c r="ALF2" s="106"/>
      <c r="ALG2" s="106"/>
      <c r="ALH2" s="106"/>
      <c r="ALI2" s="106"/>
      <c r="ALJ2" s="106"/>
      <c r="ALK2" s="106"/>
      <c r="ALL2" s="106"/>
      <c r="ALM2" s="106"/>
      <c r="ALN2" s="106"/>
      <c r="ALO2" s="106"/>
      <c r="ALP2" s="106"/>
      <c r="ALQ2" s="106"/>
      <c r="ALR2" s="106"/>
      <c r="ALS2" s="106"/>
      <c r="ALT2" s="106"/>
      <c r="ALU2" s="106"/>
      <c r="ALV2" s="106"/>
      <c r="ALW2" s="106"/>
      <c r="ALX2" s="106"/>
      <c r="ALY2" s="106"/>
      <c r="ALZ2" s="106"/>
      <c r="AMA2" s="106"/>
      <c r="AMB2" s="106"/>
      <c r="AMC2" s="106"/>
      <c r="AMD2" s="106"/>
      <c r="AME2" s="106"/>
      <c r="AMF2" s="106"/>
      <c r="AMG2" s="106"/>
      <c r="AMH2" s="106"/>
      <c r="AMI2" s="106"/>
      <c r="AMJ2" s="106"/>
      <c r="AMK2" s="106"/>
      <c r="AML2" s="106"/>
      <c r="AMM2" s="106"/>
      <c r="AMN2" s="106"/>
      <c r="AMO2" s="106"/>
      <c r="AMP2" s="106"/>
      <c r="AMQ2" s="106"/>
      <c r="AMR2" s="106"/>
      <c r="AMS2" s="106"/>
      <c r="AMT2" s="106"/>
      <c r="AMU2" s="106"/>
      <c r="AMV2" s="106"/>
      <c r="AMW2" s="106"/>
      <c r="AMX2" s="106"/>
      <c r="AMY2" s="106"/>
      <c r="AMZ2" s="106"/>
      <c r="ANA2" s="106"/>
      <c r="ANB2" s="106"/>
      <c r="ANC2" s="106"/>
      <c r="AND2" s="106"/>
      <c r="ANE2" s="106"/>
      <c r="ANF2" s="106"/>
      <c r="ANG2" s="106"/>
      <c r="ANH2" s="106"/>
      <c r="ANI2" s="106"/>
      <c r="ANJ2" s="106"/>
      <c r="ANK2" s="106"/>
      <c r="ANL2" s="106"/>
      <c r="ANM2" s="106"/>
      <c r="ANN2" s="106"/>
      <c r="ANO2" s="106"/>
      <c r="ANP2" s="106"/>
      <c r="ANQ2" s="106"/>
      <c r="ANR2" s="106"/>
      <c r="ANS2" s="106"/>
      <c r="ANT2" s="106"/>
      <c r="ANU2" s="106"/>
      <c r="ANV2" s="106"/>
      <c r="ANW2" s="106"/>
      <c r="ANX2" s="106"/>
      <c r="ANY2" s="106"/>
      <c r="ANZ2" s="106"/>
      <c r="AOA2" s="106"/>
      <c r="AOB2" s="106"/>
      <c r="AOC2" s="106"/>
      <c r="AOD2" s="106"/>
      <c r="AOE2" s="106"/>
      <c r="AOF2" s="106"/>
      <c r="AOG2" s="106"/>
      <c r="AOH2" s="106"/>
      <c r="AOI2" s="106"/>
      <c r="AOJ2" s="106"/>
      <c r="AOK2" s="106"/>
      <c r="AOL2" s="106"/>
      <c r="AOM2" s="106"/>
      <c r="AON2" s="106"/>
      <c r="AOO2" s="106"/>
      <c r="AOP2" s="106"/>
      <c r="AOQ2" s="106"/>
      <c r="AOR2" s="106"/>
      <c r="AOS2" s="106"/>
      <c r="AOT2" s="106"/>
      <c r="AOU2" s="106"/>
      <c r="AOV2" s="106"/>
      <c r="AOW2" s="106"/>
      <c r="AOX2" s="106"/>
      <c r="AOY2" s="106"/>
      <c r="AOZ2" s="106"/>
      <c r="APA2" s="106"/>
      <c r="APB2" s="106"/>
      <c r="APC2" s="106"/>
      <c r="APD2" s="106"/>
      <c r="APE2" s="106"/>
      <c r="APF2" s="106"/>
      <c r="APG2" s="106"/>
      <c r="APH2" s="106"/>
      <c r="API2" s="106"/>
      <c r="APJ2" s="106"/>
      <c r="APK2" s="106"/>
      <c r="APL2" s="106"/>
      <c r="APM2" s="106"/>
      <c r="APN2" s="106"/>
      <c r="APO2" s="106"/>
      <c r="APP2" s="106"/>
      <c r="APQ2" s="106"/>
      <c r="APR2" s="106"/>
      <c r="APS2" s="106"/>
      <c r="APT2" s="106"/>
      <c r="APU2" s="106"/>
      <c r="APV2" s="106"/>
      <c r="APW2" s="106"/>
      <c r="APX2" s="106"/>
      <c r="APY2" s="106"/>
      <c r="APZ2" s="106"/>
      <c r="AQA2" s="106"/>
      <c r="AQB2" s="106"/>
      <c r="AQC2" s="106"/>
      <c r="AQD2" s="106"/>
      <c r="AQE2" s="106"/>
      <c r="AQF2" s="106"/>
      <c r="AQG2" s="106"/>
      <c r="AQH2" s="106"/>
      <c r="AQI2" s="106"/>
      <c r="AQJ2" s="106"/>
      <c r="AQK2" s="106"/>
      <c r="AQL2" s="106"/>
      <c r="AQM2" s="106"/>
      <c r="AQN2" s="106"/>
      <c r="AQO2" s="106"/>
      <c r="AQP2" s="106"/>
      <c r="AQQ2" s="106"/>
      <c r="AQR2" s="106"/>
      <c r="AQS2" s="106"/>
      <c r="AQT2" s="106"/>
      <c r="AQU2" s="106"/>
      <c r="AQV2" s="106"/>
      <c r="AQW2" s="106"/>
      <c r="AQX2" s="106"/>
      <c r="AQY2" s="106"/>
      <c r="AQZ2" s="106"/>
      <c r="ARA2" s="106"/>
      <c r="ARB2" s="106"/>
      <c r="ARC2" s="106"/>
      <c r="ARD2" s="106"/>
      <c r="ARE2" s="106"/>
      <c r="ARF2" s="106"/>
      <c r="ARG2" s="106"/>
      <c r="ARH2" s="106"/>
      <c r="ARI2" s="106"/>
      <c r="ARJ2" s="106"/>
      <c r="ARK2" s="106"/>
      <c r="ARL2" s="106"/>
      <c r="ARM2" s="106"/>
      <c r="ARN2" s="106"/>
      <c r="ARO2" s="106"/>
      <c r="ARP2" s="106"/>
      <c r="ARQ2" s="106"/>
      <c r="ARR2" s="106"/>
      <c r="ARS2" s="106"/>
      <c r="ART2" s="106"/>
      <c r="ARU2" s="106"/>
      <c r="ARV2" s="106"/>
      <c r="ARW2" s="106"/>
      <c r="ARX2" s="106"/>
      <c r="ARY2" s="106"/>
      <c r="ARZ2" s="106"/>
      <c r="ASA2" s="106"/>
      <c r="ASB2" s="106"/>
      <c r="ASC2" s="106"/>
      <c r="ASD2" s="106"/>
      <c r="ASE2" s="106"/>
      <c r="ASF2" s="106"/>
      <c r="ASG2" s="106"/>
      <c r="ASH2" s="106"/>
      <c r="ASI2" s="106"/>
      <c r="ASJ2" s="106"/>
      <c r="ASK2" s="106"/>
      <c r="ASL2" s="106"/>
      <c r="ASM2" s="106"/>
      <c r="ASN2" s="106"/>
      <c r="ASO2" s="106"/>
      <c r="ASP2" s="106"/>
      <c r="ASQ2" s="106"/>
      <c r="ASR2" s="106"/>
      <c r="ASS2" s="106"/>
      <c r="AST2" s="106"/>
      <c r="ASU2" s="106"/>
      <c r="ASV2" s="106"/>
      <c r="ASW2" s="106"/>
      <c r="ASX2" s="106"/>
      <c r="ASY2" s="106"/>
      <c r="ASZ2" s="106"/>
      <c r="ATA2" s="106"/>
      <c r="ATB2" s="106"/>
      <c r="ATC2" s="106"/>
      <c r="ATD2" s="106"/>
      <c r="ATE2" s="106"/>
      <c r="ATF2" s="106"/>
      <c r="ATG2" s="106"/>
      <c r="ATH2" s="106"/>
      <c r="ATI2" s="106"/>
      <c r="ATJ2" s="106"/>
      <c r="ATK2" s="106"/>
      <c r="ATL2" s="106"/>
      <c r="ATM2" s="106"/>
      <c r="ATN2" s="106"/>
      <c r="ATO2" s="106"/>
      <c r="ATP2" s="106"/>
      <c r="ATQ2" s="106"/>
      <c r="ATR2" s="106"/>
      <c r="ATS2" s="106"/>
      <c r="ATT2" s="106"/>
      <c r="ATU2" s="106"/>
      <c r="ATV2" s="106"/>
      <c r="ATW2" s="106"/>
      <c r="ATX2" s="106"/>
      <c r="ATY2" s="106"/>
      <c r="ATZ2" s="106"/>
      <c r="AUA2" s="106"/>
      <c r="AUB2" s="106"/>
      <c r="AUC2" s="106"/>
      <c r="AUD2" s="106"/>
      <c r="AUE2" s="106"/>
      <c r="AUF2" s="106"/>
      <c r="AUG2" s="106"/>
      <c r="AUH2" s="106"/>
      <c r="AUI2" s="106"/>
      <c r="AUJ2" s="106"/>
      <c r="AUK2" s="106"/>
      <c r="AUL2" s="106"/>
      <c r="AUM2" s="106"/>
      <c r="AUN2" s="106"/>
      <c r="AUO2" s="106"/>
      <c r="AUP2" s="106"/>
      <c r="AUQ2" s="106"/>
      <c r="AUR2" s="106"/>
      <c r="AUS2" s="106"/>
      <c r="AUT2" s="106"/>
      <c r="AUU2" s="106"/>
      <c r="AUV2" s="106"/>
      <c r="AUW2" s="106"/>
      <c r="AUX2" s="106"/>
      <c r="AUY2" s="106"/>
      <c r="AUZ2" s="106"/>
      <c r="AVA2" s="106"/>
      <c r="AVB2" s="106"/>
      <c r="AVC2" s="106"/>
      <c r="AVD2" s="106"/>
      <c r="AVE2" s="106"/>
      <c r="AVF2" s="106"/>
      <c r="AVG2" s="106"/>
      <c r="AVH2" s="106"/>
      <c r="AVI2" s="106"/>
      <c r="AVJ2" s="106"/>
      <c r="AVK2" s="106"/>
      <c r="AVL2" s="106"/>
      <c r="AVM2" s="106"/>
      <c r="AVN2" s="106"/>
      <c r="AVO2" s="106"/>
      <c r="AVP2" s="106"/>
      <c r="AVQ2" s="106"/>
      <c r="AVR2" s="106"/>
      <c r="AVS2" s="106"/>
      <c r="AVT2" s="106"/>
      <c r="AVU2" s="106"/>
      <c r="AVV2" s="106"/>
      <c r="AVW2" s="106"/>
      <c r="AVX2" s="106"/>
      <c r="AVY2" s="106"/>
      <c r="AVZ2" s="106"/>
      <c r="AWA2" s="106"/>
      <c r="AWB2" s="106"/>
      <c r="AWC2" s="106"/>
      <c r="AWD2" s="106"/>
      <c r="AWE2" s="106"/>
      <c r="AWF2" s="106"/>
      <c r="AWG2" s="106"/>
      <c r="AWH2" s="106"/>
      <c r="AWI2" s="106"/>
      <c r="AWJ2" s="106"/>
      <c r="AWK2" s="106"/>
      <c r="AWL2" s="106"/>
      <c r="AWM2" s="106"/>
      <c r="AWN2" s="106"/>
      <c r="AWO2" s="106"/>
      <c r="AWP2" s="106"/>
      <c r="AWQ2" s="106"/>
      <c r="AWR2" s="106"/>
      <c r="AWS2" s="106"/>
      <c r="AWT2" s="106"/>
      <c r="AWU2" s="106"/>
      <c r="AWV2" s="106"/>
      <c r="AWW2" s="106"/>
      <c r="AWX2" s="106"/>
      <c r="AWY2" s="106"/>
      <c r="AWZ2" s="106"/>
      <c r="AXA2" s="106"/>
      <c r="AXB2" s="106"/>
      <c r="AXC2" s="106"/>
      <c r="AXD2" s="106"/>
      <c r="AXE2" s="106"/>
      <c r="AXF2" s="106"/>
      <c r="AXG2" s="106"/>
      <c r="AXH2" s="106"/>
      <c r="AXI2" s="106"/>
      <c r="AXJ2" s="106"/>
      <c r="AXK2" s="106"/>
      <c r="AXL2" s="106"/>
      <c r="AXM2" s="106"/>
      <c r="AXN2" s="106"/>
      <c r="AXO2" s="106"/>
      <c r="AXP2" s="106"/>
      <c r="AXQ2" s="106"/>
      <c r="AXR2" s="106"/>
      <c r="AXS2" s="106"/>
      <c r="AXT2" s="106"/>
      <c r="AXU2" s="106"/>
      <c r="AXV2" s="106"/>
      <c r="AXW2" s="106"/>
      <c r="AXX2" s="106"/>
      <c r="AXY2" s="106"/>
      <c r="AXZ2" s="106"/>
      <c r="AYA2" s="106"/>
      <c r="AYB2" s="106"/>
      <c r="AYC2" s="106"/>
      <c r="AYD2" s="106"/>
      <c r="AYE2" s="106"/>
      <c r="AYF2" s="106"/>
      <c r="AYG2" s="106"/>
      <c r="AYH2" s="106"/>
      <c r="AYI2" s="106"/>
      <c r="AYJ2" s="106"/>
      <c r="AYK2" s="106"/>
      <c r="AYL2" s="106"/>
      <c r="AYM2" s="106"/>
      <c r="AYN2" s="106"/>
      <c r="AYO2" s="106"/>
      <c r="AYP2" s="106"/>
      <c r="AYQ2" s="106"/>
      <c r="AYR2" s="106"/>
      <c r="AYS2" s="106"/>
      <c r="AYT2" s="106"/>
      <c r="AYU2" s="106"/>
      <c r="AYV2" s="106"/>
      <c r="AYW2" s="106"/>
      <c r="AYX2" s="106"/>
      <c r="AYY2" s="106"/>
      <c r="AYZ2" s="106"/>
      <c r="AZA2" s="106"/>
      <c r="AZB2" s="106"/>
      <c r="AZC2" s="106"/>
      <c r="AZD2" s="106"/>
      <c r="AZE2" s="106"/>
      <c r="AZF2" s="106"/>
      <c r="AZG2" s="106"/>
      <c r="AZH2" s="106"/>
      <c r="AZI2" s="106"/>
      <c r="AZJ2" s="106"/>
      <c r="AZK2" s="106"/>
      <c r="AZL2" s="106"/>
      <c r="AZM2" s="106"/>
      <c r="AZN2" s="106"/>
      <c r="AZO2" s="106"/>
      <c r="AZP2" s="106"/>
      <c r="AZQ2" s="106"/>
      <c r="AZR2" s="106"/>
      <c r="AZS2" s="106"/>
      <c r="AZT2" s="106"/>
      <c r="AZU2" s="106"/>
      <c r="AZV2" s="106"/>
      <c r="AZW2" s="106"/>
      <c r="AZX2" s="106"/>
      <c r="AZY2" s="106"/>
      <c r="AZZ2" s="106"/>
      <c r="BAA2" s="106"/>
      <c r="BAB2" s="106"/>
      <c r="BAC2" s="106"/>
      <c r="BAD2" s="106"/>
      <c r="BAE2" s="106"/>
      <c r="BAF2" s="106"/>
      <c r="BAG2" s="106"/>
      <c r="BAH2" s="106"/>
      <c r="BAI2" s="106"/>
      <c r="BAJ2" s="106"/>
      <c r="BAK2" s="106"/>
      <c r="BAL2" s="106"/>
      <c r="BAM2" s="106"/>
      <c r="BAN2" s="106"/>
      <c r="BAO2" s="106"/>
      <c r="BAP2" s="106"/>
      <c r="BAQ2" s="106"/>
      <c r="BAR2" s="106"/>
      <c r="BAS2" s="106"/>
      <c r="BAT2" s="106"/>
      <c r="BAU2" s="106"/>
      <c r="BAV2" s="106"/>
      <c r="BAW2" s="106"/>
      <c r="BAX2" s="106"/>
      <c r="BAY2" s="106"/>
      <c r="BAZ2" s="106"/>
      <c r="BBA2" s="106"/>
      <c r="BBB2" s="106"/>
      <c r="BBC2" s="106"/>
      <c r="BBD2" s="106"/>
      <c r="BBE2" s="106"/>
      <c r="BBF2" s="106"/>
      <c r="BBG2" s="106"/>
      <c r="BBH2" s="106"/>
      <c r="BBI2" s="106"/>
      <c r="BBJ2" s="106"/>
      <c r="BBK2" s="106"/>
      <c r="BBL2" s="106"/>
      <c r="BBM2" s="106"/>
      <c r="BBN2" s="106"/>
      <c r="BBO2" s="106"/>
      <c r="BBP2" s="106"/>
      <c r="BBQ2" s="106"/>
      <c r="BBR2" s="106"/>
      <c r="BBS2" s="106"/>
      <c r="BBT2" s="106"/>
      <c r="BBU2" s="106"/>
      <c r="BBV2" s="106"/>
      <c r="BBW2" s="106"/>
      <c r="BBX2" s="106"/>
      <c r="BBY2" s="106"/>
      <c r="BBZ2" s="106"/>
      <c r="BCA2" s="106"/>
      <c r="BCB2" s="106"/>
      <c r="BCC2" s="106"/>
      <c r="BCD2" s="106"/>
      <c r="BCE2" s="106"/>
      <c r="BCF2" s="106"/>
      <c r="BCG2" s="106"/>
      <c r="BCH2" s="106"/>
      <c r="BCI2" s="106"/>
      <c r="BCJ2" s="106"/>
      <c r="BCK2" s="106"/>
      <c r="BCL2" s="106"/>
      <c r="BCM2" s="106"/>
      <c r="BCN2" s="106"/>
      <c r="BCO2" s="106"/>
      <c r="BCP2" s="106"/>
      <c r="BCQ2" s="106"/>
      <c r="BCR2" s="106"/>
      <c r="BCS2" s="106"/>
      <c r="BCT2" s="106"/>
      <c r="BCU2" s="106"/>
      <c r="BCV2" s="106"/>
      <c r="BCW2" s="106"/>
      <c r="BCX2" s="106"/>
      <c r="BCY2" s="106"/>
      <c r="BCZ2" s="106"/>
      <c r="BDA2" s="106"/>
      <c r="BDB2" s="106"/>
      <c r="BDC2" s="106"/>
      <c r="BDD2" s="106"/>
      <c r="BDE2" s="106"/>
      <c r="BDF2" s="106"/>
      <c r="BDG2" s="106"/>
      <c r="BDH2" s="106"/>
      <c r="BDI2" s="106"/>
      <c r="BDJ2" s="106"/>
      <c r="BDK2" s="106"/>
      <c r="BDL2" s="106"/>
      <c r="BDM2" s="106"/>
      <c r="BDN2" s="106"/>
      <c r="BDO2" s="106"/>
      <c r="BDP2" s="106"/>
      <c r="BDQ2" s="106"/>
      <c r="BDR2" s="106"/>
      <c r="BDS2" s="106"/>
      <c r="BDT2" s="106"/>
      <c r="BDU2" s="106"/>
      <c r="BDV2" s="106"/>
      <c r="BDW2" s="106"/>
      <c r="BDX2" s="106"/>
      <c r="BDY2" s="106"/>
      <c r="BDZ2" s="106"/>
      <c r="BEA2" s="106"/>
      <c r="BEB2" s="106"/>
      <c r="BEC2" s="106"/>
      <c r="BED2" s="106"/>
      <c r="BEE2" s="106"/>
      <c r="BEF2" s="106"/>
      <c r="BEG2" s="106"/>
      <c r="BEH2" s="106"/>
      <c r="BEI2" s="106"/>
      <c r="BEJ2" s="106"/>
      <c r="BEK2" s="106"/>
      <c r="BEL2" s="106"/>
      <c r="BEM2" s="106"/>
      <c r="BEN2" s="106"/>
      <c r="BEO2" s="106"/>
      <c r="BEP2" s="106"/>
      <c r="BEQ2" s="106"/>
      <c r="BER2" s="106"/>
      <c r="BES2" s="106"/>
      <c r="BET2" s="106"/>
      <c r="BEU2" s="106"/>
      <c r="BEV2" s="106"/>
      <c r="BEW2" s="106"/>
      <c r="BEX2" s="106"/>
      <c r="BEY2" s="106"/>
      <c r="BEZ2" s="106"/>
      <c r="BFA2" s="106"/>
      <c r="BFB2" s="106"/>
      <c r="BFC2" s="106"/>
      <c r="BFD2" s="106"/>
      <c r="BFE2" s="106"/>
      <c r="BFF2" s="106"/>
      <c r="BFG2" s="106"/>
      <c r="BFH2" s="106"/>
      <c r="BFI2" s="106"/>
      <c r="BFJ2" s="106"/>
      <c r="BFK2" s="106"/>
      <c r="BFL2" s="106"/>
      <c r="BFM2" s="106"/>
      <c r="BFN2" s="106"/>
      <c r="BFO2" s="106"/>
      <c r="BFP2" s="106"/>
      <c r="BFQ2" s="106"/>
      <c r="BFR2" s="106"/>
      <c r="BFS2" s="106"/>
      <c r="BFT2" s="106"/>
      <c r="BFU2" s="106"/>
      <c r="BFV2" s="106"/>
      <c r="BFW2" s="106"/>
      <c r="BFX2" s="106"/>
      <c r="BFY2" s="106"/>
      <c r="BFZ2" s="106"/>
      <c r="BGA2" s="106"/>
      <c r="BGB2" s="106"/>
      <c r="BGC2" s="106"/>
      <c r="BGD2" s="106"/>
      <c r="BGE2" s="106"/>
      <c r="BGF2" s="106"/>
      <c r="BGG2" s="106"/>
      <c r="BGH2" s="106"/>
      <c r="BGI2" s="106"/>
      <c r="BGJ2" s="106"/>
      <c r="BGK2" s="106"/>
      <c r="BGL2" s="106"/>
      <c r="BGM2" s="106"/>
      <c r="BGN2" s="106"/>
      <c r="BGO2" s="106"/>
      <c r="BGP2" s="106"/>
      <c r="BGQ2" s="106"/>
      <c r="BGR2" s="106"/>
      <c r="BGS2" s="106"/>
      <c r="BGT2" s="106"/>
      <c r="BGU2" s="106"/>
      <c r="BGV2" s="106"/>
      <c r="BGW2" s="106"/>
      <c r="BGX2" s="106"/>
      <c r="BGY2" s="106"/>
      <c r="BGZ2" s="106"/>
      <c r="BHA2" s="106"/>
      <c r="BHB2" s="106"/>
      <c r="BHC2" s="106"/>
      <c r="BHD2" s="106"/>
      <c r="BHE2" s="106"/>
      <c r="BHF2" s="106"/>
      <c r="BHG2" s="106"/>
      <c r="BHH2" s="106"/>
      <c r="BHI2" s="106"/>
      <c r="BHJ2" s="106"/>
      <c r="BHK2" s="106"/>
      <c r="BHL2" s="106"/>
      <c r="BHM2" s="106"/>
      <c r="BHN2" s="106"/>
      <c r="BHO2" s="106"/>
      <c r="BHP2" s="106"/>
      <c r="BHQ2" s="106"/>
      <c r="BHR2" s="106"/>
      <c r="BHS2" s="106"/>
      <c r="BHT2" s="106"/>
      <c r="BHU2" s="106"/>
      <c r="BHV2" s="106"/>
      <c r="BHW2" s="106"/>
      <c r="BHX2" s="106"/>
      <c r="BHY2" s="106"/>
      <c r="BHZ2" s="106"/>
      <c r="BIA2" s="106"/>
      <c r="BIB2" s="106"/>
      <c r="BIC2" s="106"/>
      <c r="BID2" s="106"/>
      <c r="BIE2" s="106"/>
      <c r="BIF2" s="106"/>
      <c r="BIG2" s="106"/>
      <c r="BIH2" s="106"/>
      <c r="BII2" s="106"/>
      <c r="BIJ2" s="106"/>
      <c r="BIK2" s="106"/>
      <c r="BIL2" s="106"/>
      <c r="BIM2" s="106"/>
      <c r="BIN2" s="106"/>
      <c r="BIO2" s="106"/>
      <c r="BIP2" s="106"/>
      <c r="BIQ2" s="106"/>
      <c r="BIR2" s="106"/>
      <c r="BIS2" s="106"/>
      <c r="BIT2" s="106"/>
      <c r="BIU2" s="106"/>
      <c r="BIV2" s="106"/>
      <c r="BIW2" s="106"/>
      <c r="BIX2" s="106"/>
      <c r="BIY2" s="106"/>
      <c r="BIZ2" s="106"/>
      <c r="BJA2" s="106"/>
      <c r="BJB2" s="106"/>
      <c r="BJC2" s="106"/>
      <c r="BJD2" s="106"/>
      <c r="BJE2" s="106"/>
      <c r="BJF2" s="106"/>
      <c r="BJG2" s="106"/>
      <c r="BJH2" s="106"/>
      <c r="BJI2" s="106"/>
      <c r="BJJ2" s="106"/>
      <c r="BJK2" s="106"/>
      <c r="BJL2" s="106"/>
      <c r="BJM2" s="106"/>
      <c r="BJN2" s="106"/>
      <c r="BJO2" s="106"/>
      <c r="BJP2" s="106"/>
      <c r="BJQ2" s="106"/>
      <c r="BJR2" s="106"/>
      <c r="BJS2" s="106"/>
      <c r="BJT2" s="106"/>
      <c r="BJU2" s="106"/>
      <c r="BJV2" s="106"/>
      <c r="BJW2" s="106"/>
      <c r="BJX2" s="106"/>
      <c r="BJY2" s="106"/>
      <c r="BJZ2" s="106"/>
      <c r="BKA2" s="106"/>
      <c r="BKB2" s="106"/>
      <c r="BKC2" s="106"/>
      <c r="BKD2" s="106"/>
      <c r="BKE2" s="106"/>
      <c r="BKF2" s="106"/>
      <c r="BKG2" s="106"/>
      <c r="BKH2" s="106"/>
      <c r="BKI2" s="106"/>
      <c r="BKJ2" s="106"/>
      <c r="BKK2" s="106"/>
      <c r="BKL2" s="106"/>
      <c r="BKM2" s="106"/>
      <c r="BKN2" s="106"/>
      <c r="BKO2" s="106"/>
      <c r="BKP2" s="106"/>
      <c r="BKQ2" s="106"/>
      <c r="BKR2" s="106"/>
      <c r="BKS2" s="106"/>
      <c r="BKT2" s="106"/>
      <c r="BKU2" s="106"/>
      <c r="BKV2" s="106"/>
      <c r="BKW2" s="106"/>
      <c r="BKX2" s="106"/>
      <c r="BKY2" s="106"/>
      <c r="BKZ2" s="106"/>
      <c r="BLA2" s="106"/>
      <c r="BLB2" s="106"/>
      <c r="BLC2" s="106"/>
      <c r="BLD2" s="106"/>
      <c r="BLE2" s="106"/>
      <c r="BLF2" s="106"/>
      <c r="BLG2" s="106"/>
      <c r="BLH2" s="106"/>
      <c r="BLI2" s="106"/>
      <c r="BLJ2" s="106"/>
      <c r="BLK2" s="106"/>
      <c r="BLL2" s="106"/>
      <c r="BLM2" s="106"/>
      <c r="BLN2" s="106"/>
      <c r="BLO2" s="106"/>
      <c r="BLP2" s="106"/>
      <c r="BLQ2" s="106"/>
      <c r="BLR2" s="106"/>
      <c r="BLS2" s="106"/>
      <c r="BLT2" s="106"/>
      <c r="BLU2" s="106"/>
      <c r="BLV2" s="106"/>
      <c r="BLW2" s="106"/>
      <c r="BLX2" s="106"/>
      <c r="BLY2" s="106"/>
      <c r="BLZ2" s="106"/>
      <c r="BMA2" s="106"/>
      <c r="BMB2" s="106"/>
      <c r="BMC2" s="106"/>
      <c r="BMD2" s="106"/>
      <c r="BME2" s="106"/>
      <c r="BMF2" s="106"/>
      <c r="BMG2" s="106"/>
      <c r="BMH2" s="106"/>
      <c r="BMI2" s="106"/>
      <c r="BMJ2" s="106"/>
      <c r="BMK2" s="106"/>
      <c r="BML2" s="106"/>
      <c r="BMM2" s="106"/>
      <c r="BMN2" s="106"/>
      <c r="BMO2" s="106"/>
      <c r="BMP2" s="106"/>
      <c r="BMQ2" s="106"/>
      <c r="BMR2" s="106"/>
      <c r="BMS2" s="106"/>
      <c r="BMT2" s="106"/>
      <c r="BMU2" s="106"/>
      <c r="BMV2" s="106"/>
      <c r="BMW2" s="106"/>
      <c r="BMX2" s="106"/>
      <c r="BMY2" s="106"/>
      <c r="BMZ2" s="106"/>
      <c r="BNA2" s="106"/>
      <c r="BNB2" s="106"/>
      <c r="BNC2" s="106"/>
      <c r="BND2" s="106"/>
      <c r="BNE2" s="106"/>
      <c r="BNF2" s="106"/>
      <c r="BNG2" s="106"/>
      <c r="BNH2" s="106"/>
      <c r="BNI2" s="106"/>
      <c r="BNJ2" s="106"/>
      <c r="BNK2" s="106"/>
      <c r="BNL2" s="106"/>
      <c r="BNM2" s="106"/>
      <c r="BNN2" s="106"/>
      <c r="BNO2" s="106"/>
      <c r="BNP2" s="106"/>
      <c r="BNQ2" s="106"/>
      <c r="BNR2" s="106"/>
      <c r="BNS2" s="106"/>
      <c r="BNT2" s="106"/>
      <c r="BNU2" s="106"/>
      <c r="BNV2" s="106"/>
      <c r="BNW2" s="106"/>
      <c r="BNX2" s="106"/>
      <c r="BNY2" s="106"/>
      <c r="BNZ2" s="106"/>
      <c r="BOA2" s="106"/>
      <c r="BOB2" s="106"/>
      <c r="BOC2" s="106"/>
      <c r="BOD2" s="106"/>
      <c r="BOE2" s="106"/>
      <c r="BOF2" s="106"/>
      <c r="BOG2" s="106"/>
      <c r="BOH2" s="106"/>
      <c r="BOI2" s="106"/>
      <c r="BOJ2" s="106"/>
      <c r="BOK2" s="106"/>
      <c r="BOL2" s="106"/>
      <c r="BOM2" s="106"/>
      <c r="BON2" s="106"/>
      <c r="BOO2" s="106"/>
      <c r="BOP2" s="106"/>
      <c r="BOQ2" s="106"/>
      <c r="BOR2" s="106"/>
      <c r="BOS2" s="106"/>
      <c r="BOT2" s="106"/>
      <c r="BOU2" s="106"/>
      <c r="BOV2" s="106"/>
      <c r="BOW2" s="106"/>
      <c r="BOX2" s="106"/>
      <c r="BOY2" s="106"/>
      <c r="BOZ2" s="106"/>
      <c r="BPA2" s="106"/>
      <c r="BPB2" s="106"/>
      <c r="BPC2" s="106"/>
      <c r="BPD2" s="106"/>
      <c r="BPE2" s="106"/>
      <c r="BPF2" s="106"/>
      <c r="BPG2" s="106"/>
      <c r="BPH2" s="106"/>
      <c r="BPI2" s="106"/>
      <c r="BPJ2" s="106"/>
      <c r="BPK2" s="106"/>
      <c r="BPL2" s="106"/>
      <c r="BPM2" s="106"/>
      <c r="BPN2" s="106"/>
      <c r="BPO2" s="106"/>
      <c r="BPP2" s="106"/>
      <c r="BPQ2" s="106"/>
      <c r="BPR2" s="106"/>
      <c r="BPS2" s="106"/>
      <c r="BPT2" s="106"/>
      <c r="BPU2" s="106"/>
      <c r="BPV2" s="106"/>
      <c r="BPW2" s="106"/>
      <c r="BPX2" s="106"/>
      <c r="BPY2" s="106"/>
      <c r="BPZ2" s="106"/>
      <c r="BQA2" s="106"/>
      <c r="BQB2" s="106"/>
      <c r="BQC2" s="106"/>
      <c r="BQD2" s="106"/>
      <c r="BQE2" s="106"/>
      <c r="BQF2" s="106"/>
      <c r="BQG2" s="106"/>
      <c r="BQH2" s="106"/>
      <c r="BQI2" s="106"/>
      <c r="BQJ2" s="106"/>
      <c r="BQK2" s="106"/>
      <c r="BQL2" s="106"/>
      <c r="BQM2" s="106"/>
      <c r="BQN2" s="106"/>
      <c r="BQO2" s="106"/>
      <c r="BQP2" s="106"/>
      <c r="BQQ2" s="106"/>
      <c r="BQR2" s="106"/>
      <c r="BQS2" s="106"/>
      <c r="BQT2" s="106"/>
      <c r="BQU2" s="106"/>
      <c r="BQV2" s="106"/>
      <c r="BQW2" s="106"/>
      <c r="BQX2" s="106"/>
      <c r="BQY2" s="106"/>
      <c r="BQZ2" s="106"/>
      <c r="BRA2" s="106"/>
      <c r="BRB2" s="106"/>
      <c r="BRC2" s="106"/>
      <c r="BRD2" s="106"/>
      <c r="BRE2" s="106"/>
      <c r="BRF2" s="106"/>
      <c r="BRG2" s="106"/>
      <c r="BRH2" s="106"/>
      <c r="BRI2" s="106"/>
      <c r="BRJ2" s="106"/>
      <c r="BRK2" s="106"/>
      <c r="BRL2" s="106"/>
      <c r="BRM2" s="106"/>
      <c r="BRN2" s="106"/>
      <c r="BRO2" s="106"/>
      <c r="BRP2" s="106"/>
      <c r="BRQ2" s="106"/>
      <c r="BRR2" s="106"/>
      <c r="BRS2" s="106"/>
      <c r="BRT2" s="106"/>
      <c r="BRU2" s="106"/>
      <c r="BRV2" s="106"/>
      <c r="BRW2" s="106"/>
      <c r="BRX2" s="106"/>
      <c r="BRY2" s="106"/>
      <c r="BRZ2" s="106"/>
      <c r="BSA2" s="106"/>
      <c r="BSB2" s="106"/>
      <c r="BSC2" s="106"/>
      <c r="BSD2" s="106"/>
      <c r="BSE2" s="106"/>
      <c r="BSF2" s="106"/>
      <c r="BSG2" s="106"/>
      <c r="BSH2" s="106"/>
      <c r="BSI2" s="106"/>
      <c r="BSJ2" s="106"/>
      <c r="BSK2" s="106"/>
      <c r="BSL2" s="106"/>
      <c r="BSM2" s="106"/>
      <c r="BSN2" s="106"/>
      <c r="BSO2" s="106"/>
      <c r="BSP2" s="106"/>
      <c r="BSQ2" s="106"/>
      <c r="BSR2" s="106"/>
      <c r="BSS2" s="106"/>
      <c r="BST2" s="106"/>
      <c r="BSU2" s="106"/>
      <c r="BSV2" s="106"/>
      <c r="BSW2" s="106"/>
      <c r="BSX2" s="106"/>
      <c r="BSY2" s="106"/>
      <c r="BSZ2" s="106"/>
      <c r="BTA2" s="106"/>
      <c r="BTB2" s="106"/>
      <c r="BTC2" s="106"/>
      <c r="BTD2" s="106"/>
      <c r="BTE2" s="106"/>
      <c r="BTF2" s="106"/>
      <c r="BTG2" s="106"/>
      <c r="BTH2" s="106"/>
      <c r="BTI2" s="106"/>
      <c r="BTJ2" s="106"/>
      <c r="BTK2" s="106"/>
      <c r="BTL2" s="106"/>
      <c r="BTM2" s="106"/>
      <c r="BTN2" s="106"/>
      <c r="BTO2" s="106"/>
      <c r="BTP2" s="106"/>
      <c r="BTQ2" s="106"/>
      <c r="BTR2" s="106"/>
      <c r="BTS2" s="106"/>
      <c r="BTT2" s="106"/>
      <c r="BTU2" s="106"/>
      <c r="BTV2" s="106"/>
      <c r="BTW2" s="106"/>
      <c r="BTX2" s="106"/>
      <c r="BTY2" s="106"/>
      <c r="BTZ2" s="106"/>
      <c r="BUA2" s="106"/>
      <c r="BUB2" s="106"/>
      <c r="BUC2" s="106"/>
      <c r="BUD2" s="106"/>
      <c r="BUE2" s="106"/>
      <c r="BUF2" s="106"/>
      <c r="BUG2" s="106"/>
      <c r="BUH2" s="106"/>
      <c r="BUI2" s="106"/>
      <c r="BUJ2" s="106"/>
      <c r="BUK2" s="106"/>
      <c r="BUL2" s="106"/>
      <c r="BUM2" s="106"/>
      <c r="BUN2" s="106"/>
      <c r="BUO2" s="106"/>
      <c r="BUP2" s="106"/>
      <c r="BUQ2" s="106"/>
      <c r="BUR2" s="106"/>
      <c r="BUS2" s="106"/>
      <c r="BUT2" s="106"/>
      <c r="BUU2" s="106"/>
      <c r="BUV2" s="106"/>
      <c r="BUW2" s="106"/>
      <c r="BUX2" s="106"/>
      <c r="BUY2" s="106"/>
      <c r="BUZ2" s="106"/>
      <c r="BVA2" s="106"/>
      <c r="BVB2" s="106"/>
      <c r="BVC2" s="106"/>
      <c r="BVD2" s="106"/>
      <c r="BVE2" s="106"/>
      <c r="BVF2" s="106"/>
      <c r="BVG2" s="106"/>
      <c r="BVH2" s="106"/>
      <c r="BVI2" s="106"/>
      <c r="BVJ2" s="106"/>
      <c r="BVK2" s="106"/>
      <c r="BVL2" s="106"/>
      <c r="BVM2" s="106"/>
      <c r="BVN2" s="106"/>
      <c r="BVO2" s="106"/>
      <c r="BVP2" s="106"/>
      <c r="BVQ2" s="106"/>
      <c r="BVR2" s="106"/>
      <c r="BVS2" s="106"/>
      <c r="BVT2" s="106"/>
      <c r="BVU2" s="106"/>
      <c r="BVV2" s="106"/>
      <c r="BVW2" s="106"/>
      <c r="BVX2" s="106"/>
      <c r="BVY2" s="106"/>
      <c r="BVZ2" s="106"/>
      <c r="BWA2" s="106"/>
      <c r="BWB2" s="106"/>
      <c r="BWC2" s="106"/>
      <c r="BWD2" s="106"/>
      <c r="BWE2" s="106"/>
      <c r="BWF2" s="106"/>
      <c r="BWG2" s="106"/>
      <c r="BWH2" s="106"/>
      <c r="BWI2" s="106"/>
      <c r="BWJ2" s="106"/>
      <c r="BWK2" s="106"/>
      <c r="BWL2" s="106"/>
      <c r="BWM2" s="106"/>
      <c r="BWN2" s="106"/>
      <c r="BWO2" s="106"/>
      <c r="BWP2" s="106"/>
      <c r="BWQ2" s="106"/>
      <c r="BWR2" s="106"/>
      <c r="BWS2" s="106"/>
      <c r="BWT2" s="106"/>
      <c r="BWU2" s="106"/>
      <c r="BWV2" s="106"/>
      <c r="BWW2" s="106"/>
      <c r="BWX2" s="106"/>
      <c r="BWY2" s="106"/>
      <c r="BWZ2" s="106"/>
      <c r="BXA2" s="106"/>
      <c r="BXB2" s="106"/>
      <c r="BXC2" s="106"/>
      <c r="BXD2" s="106"/>
      <c r="BXE2" s="106"/>
      <c r="BXF2" s="106"/>
      <c r="BXG2" s="106"/>
      <c r="BXH2" s="106"/>
      <c r="BXI2" s="106"/>
      <c r="BXJ2" s="106"/>
      <c r="BXK2" s="106"/>
      <c r="BXL2" s="106"/>
      <c r="BXM2" s="106"/>
      <c r="BXN2" s="106"/>
      <c r="BXO2" s="106"/>
      <c r="BXP2" s="106"/>
      <c r="BXQ2" s="106"/>
      <c r="BXR2" s="106"/>
      <c r="BXS2" s="106"/>
      <c r="BXT2" s="106"/>
      <c r="BXU2" s="106"/>
      <c r="BXV2" s="106"/>
      <c r="BXW2" s="106"/>
      <c r="BXX2" s="106"/>
      <c r="BXY2" s="106"/>
      <c r="BXZ2" s="106"/>
      <c r="BYA2" s="106"/>
      <c r="BYB2" s="106"/>
      <c r="BYC2" s="106"/>
      <c r="BYD2" s="106"/>
      <c r="BYE2" s="106"/>
      <c r="BYF2" s="106"/>
      <c r="BYG2" s="106"/>
      <c r="BYH2" s="106"/>
      <c r="BYI2" s="106"/>
      <c r="BYJ2" s="106"/>
      <c r="BYK2" s="106"/>
      <c r="BYL2" s="106"/>
      <c r="BYM2" s="106"/>
      <c r="BYN2" s="106"/>
      <c r="BYO2" s="106"/>
      <c r="BYP2" s="106"/>
      <c r="BYQ2" s="106"/>
      <c r="BYR2" s="106"/>
      <c r="BYS2" s="106"/>
      <c r="BYT2" s="106"/>
      <c r="BYU2" s="106"/>
      <c r="BYV2" s="106"/>
      <c r="BYW2" s="106"/>
      <c r="BYX2" s="106"/>
      <c r="BYY2" s="106"/>
      <c r="BYZ2" s="106"/>
      <c r="BZA2" s="106"/>
      <c r="BZB2" s="106"/>
      <c r="BZC2" s="106"/>
      <c r="BZD2" s="106"/>
      <c r="BZE2" s="106"/>
      <c r="BZF2" s="106"/>
      <c r="BZG2" s="106"/>
      <c r="BZH2" s="106"/>
      <c r="BZI2" s="106"/>
      <c r="BZJ2" s="106"/>
      <c r="BZK2" s="106"/>
      <c r="BZL2" s="106"/>
      <c r="BZM2" s="106"/>
      <c r="BZN2" s="106"/>
      <c r="BZO2" s="106"/>
      <c r="BZP2" s="106"/>
      <c r="BZQ2" s="106"/>
      <c r="BZR2" s="106"/>
      <c r="BZS2" s="106"/>
      <c r="BZT2" s="106"/>
      <c r="BZU2" s="106"/>
      <c r="BZV2" s="106"/>
      <c r="BZW2" s="106"/>
      <c r="BZX2" s="106"/>
      <c r="BZY2" s="106"/>
      <c r="BZZ2" s="106"/>
      <c r="CAA2" s="106"/>
      <c r="CAB2" s="106"/>
      <c r="CAC2" s="106"/>
      <c r="CAD2" s="106"/>
      <c r="CAE2" s="106"/>
      <c r="CAF2" s="106"/>
      <c r="CAG2" s="106"/>
      <c r="CAH2" s="106"/>
      <c r="CAI2" s="106"/>
      <c r="CAJ2" s="106"/>
      <c r="CAK2" s="106"/>
      <c r="CAL2" s="106"/>
      <c r="CAM2" s="106"/>
      <c r="CAN2" s="106"/>
      <c r="CAO2" s="106"/>
      <c r="CAP2" s="106"/>
      <c r="CAQ2" s="106"/>
      <c r="CAR2" s="106"/>
      <c r="CAS2" s="106"/>
      <c r="CAT2" s="106"/>
      <c r="CAU2" s="106"/>
      <c r="CAV2" s="106"/>
      <c r="CAW2" s="106"/>
      <c r="CAX2" s="106"/>
      <c r="CAY2" s="106"/>
      <c r="CAZ2" s="106"/>
      <c r="CBA2" s="106"/>
      <c r="CBB2" s="106"/>
      <c r="CBC2" s="106"/>
      <c r="CBD2" s="106"/>
      <c r="CBE2" s="106"/>
      <c r="CBF2" s="106"/>
      <c r="CBG2" s="106"/>
      <c r="CBH2" s="106"/>
      <c r="CBI2" s="106"/>
      <c r="CBJ2" s="106"/>
      <c r="CBK2" s="106"/>
      <c r="CBL2" s="106"/>
      <c r="CBM2" s="106"/>
      <c r="CBN2" s="106"/>
      <c r="CBO2" s="106"/>
      <c r="CBP2" s="106"/>
      <c r="CBQ2" s="106"/>
      <c r="CBR2" s="106"/>
      <c r="CBS2" s="106"/>
      <c r="CBT2" s="106"/>
      <c r="CBU2" s="106"/>
      <c r="CBV2" s="106"/>
      <c r="CBW2" s="106"/>
      <c r="CBX2" s="106"/>
      <c r="CBY2" s="106"/>
      <c r="CBZ2" s="106"/>
      <c r="CCA2" s="106"/>
      <c r="CCB2" s="106"/>
      <c r="CCC2" s="106"/>
      <c r="CCD2" s="106"/>
      <c r="CCE2" s="106"/>
      <c r="CCF2" s="106"/>
      <c r="CCG2" s="106"/>
      <c r="CCH2" s="106"/>
      <c r="CCI2" s="106"/>
      <c r="CCJ2" s="106"/>
      <c r="CCK2" s="106"/>
      <c r="CCL2" s="106"/>
      <c r="CCM2" s="106"/>
      <c r="CCN2" s="106"/>
      <c r="CCO2" s="106"/>
      <c r="CCP2" s="106"/>
      <c r="CCQ2" s="106"/>
      <c r="CCR2" s="106"/>
      <c r="CCS2" s="106"/>
      <c r="CCT2" s="106"/>
      <c r="CCU2" s="106"/>
      <c r="CCV2" s="106"/>
      <c r="CCW2" s="106"/>
      <c r="CCX2" s="106"/>
      <c r="CCY2" s="106"/>
      <c r="CCZ2" s="106"/>
      <c r="CDA2" s="106"/>
      <c r="CDB2" s="106"/>
      <c r="CDC2" s="106"/>
      <c r="CDD2" s="106"/>
      <c r="CDE2" s="106"/>
      <c r="CDF2" s="106"/>
      <c r="CDG2" s="106"/>
      <c r="CDH2" s="106"/>
      <c r="CDI2" s="106"/>
      <c r="CDJ2" s="106"/>
      <c r="CDK2" s="106"/>
      <c r="CDL2" s="106"/>
      <c r="CDM2" s="106"/>
      <c r="CDN2" s="106"/>
      <c r="CDO2" s="106"/>
      <c r="CDP2" s="106"/>
      <c r="CDQ2" s="106"/>
      <c r="CDR2" s="106"/>
      <c r="CDS2" s="106"/>
      <c r="CDT2" s="106"/>
      <c r="CDU2" s="106"/>
      <c r="CDV2" s="106"/>
      <c r="CDW2" s="106"/>
      <c r="CDX2" s="106"/>
      <c r="CDY2" s="106"/>
      <c r="CDZ2" s="106"/>
      <c r="CEA2" s="106"/>
      <c r="CEB2" s="106"/>
      <c r="CEC2" s="106"/>
      <c r="CED2" s="106"/>
      <c r="CEE2" s="106"/>
      <c r="CEF2" s="106"/>
      <c r="CEG2" s="106"/>
      <c r="CEH2" s="106"/>
      <c r="CEI2" s="106"/>
      <c r="CEJ2" s="106"/>
      <c r="CEK2" s="106"/>
      <c r="CEL2" s="106"/>
      <c r="CEM2" s="106"/>
      <c r="CEN2" s="106"/>
      <c r="CEO2" s="106"/>
      <c r="CEP2" s="106"/>
      <c r="CEQ2" s="106"/>
      <c r="CER2" s="106"/>
      <c r="CES2" s="106"/>
      <c r="CET2" s="106"/>
      <c r="CEU2" s="106"/>
      <c r="CEV2" s="106"/>
      <c r="CEW2" s="106"/>
      <c r="CEX2" s="106"/>
      <c r="CEY2" s="106"/>
      <c r="CEZ2" s="106"/>
      <c r="CFA2" s="106"/>
      <c r="CFB2" s="106"/>
      <c r="CFC2" s="106"/>
      <c r="CFD2" s="106"/>
      <c r="CFE2" s="106"/>
      <c r="CFF2" s="106"/>
      <c r="CFG2" s="106"/>
      <c r="CFH2" s="106"/>
      <c r="CFI2" s="106"/>
      <c r="CFJ2" s="106"/>
      <c r="CFK2" s="106"/>
      <c r="CFL2" s="106"/>
      <c r="CFM2" s="106"/>
      <c r="CFN2" s="106"/>
      <c r="CFO2" s="106"/>
      <c r="CFP2" s="106"/>
      <c r="CFQ2" s="106"/>
      <c r="CFR2" s="106"/>
      <c r="CFS2" s="106"/>
      <c r="CFT2" s="106"/>
      <c r="CFU2" s="106"/>
      <c r="CFV2" s="106"/>
      <c r="CFW2" s="106"/>
      <c r="CFX2" s="106"/>
      <c r="CFY2" s="106"/>
      <c r="CFZ2" s="106"/>
      <c r="CGA2" s="106"/>
      <c r="CGB2" s="106"/>
      <c r="CGC2" s="106"/>
      <c r="CGD2" s="106"/>
      <c r="CGE2" s="106"/>
      <c r="CGF2" s="106"/>
      <c r="CGG2" s="106"/>
      <c r="CGH2" s="106"/>
      <c r="CGI2" s="106"/>
      <c r="CGJ2" s="106"/>
      <c r="CGK2" s="106"/>
      <c r="CGL2" s="106"/>
      <c r="CGM2" s="106"/>
      <c r="CGN2" s="106"/>
      <c r="CGO2" s="106"/>
      <c r="CGP2" s="106"/>
      <c r="CGQ2" s="106"/>
      <c r="CGR2" s="106"/>
      <c r="CGS2" s="106"/>
      <c r="CGT2" s="106"/>
      <c r="CGU2" s="106"/>
      <c r="CGV2" s="106"/>
      <c r="CGW2" s="106"/>
      <c r="CGX2" s="106"/>
      <c r="CGY2" s="106"/>
      <c r="CGZ2" s="106"/>
      <c r="CHA2" s="106"/>
      <c r="CHB2" s="106"/>
      <c r="CHC2" s="106"/>
      <c r="CHD2" s="106"/>
      <c r="CHE2" s="106"/>
      <c r="CHF2" s="106"/>
      <c r="CHG2" s="106"/>
      <c r="CHH2" s="106"/>
      <c r="CHI2" s="106"/>
      <c r="CHJ2" s="106"/>
      <c r="CHK2" s="106"/>
      <c r="CHL2" s="106"/>
      <c r="CHM2" s="106"/>
      <c r="CHN2" s="106"/>
      <c r="CHO2" s="106"/>
      <c r="CHP2" s="106"/>
      <c r="CHQ2" s="106"/>
      <c r="CHR2" s="106"/>
      <c r="CHS2" s="106"/>
      <c r="CHT2" s="106"/>
      <c r="CHU2" s="106"/>
      <c r="CHV2" s="106"/>
      <c r="CHW2" s="106"/>
      <c r="CHX2" s="106"/>
      <c r="CHY2" s="106"/>
      <c r="CHZ2" s="106"/>
      <c r="CIA2" s="106"/>
      <c r="CIB2" s="106"/>
      <c r="CIC2" s="106"/>
      <c r="CID2" s="106"/>
      <c r="CIE2" s="106"/>
      <c r="CIF2" s="106"/>
      <c r="CIG2" s="106"/>
      <c r="CIH2" s="106"/>
      <c r="CII2" s="106"/>
      <c r="CIJ2" s="106"/>
      <c r="CIK2" s="106"/>
      <c r="CIL2" s="106"/>
      <c r="CIM2" s="106"/>
      <c r="CIN2" s="106"/>
      <c r="CIO2" s="106"/>
      <c r="CIP2" s="106"/>
      <c r="CIQ2" s="106"/>
      <c r="CIR2" s="106"/>
      <c r="CIS2" s="106"/>
      <c r="CIT2" s="106"/>
      <c r="CIU2" s="106"/>
      <c r="CIV2" s="106"/>
      <c r="CIW2" s="106"/>
      <c r="CIX2" s="106"/>
      <c r="CIY2" s="106"/>
      <c r="CIZ2" s="106"/>
      <c r="CJA2" s="106"/>
      <c r="CJB2" s="106"/>
      <c r="CJC2" s="106"/>
      <c r="CJD2" s="106"/>
      <c r="CJE2" s="106"/>
      <c r="CJF2" s="106"/>
      <c r="CJG2" s="106"/>
      <c r="CJH2" s="106"/>
      <c r="CJI2" s="106"/>
      <c r="CJJ2" s="106"/>
      <c r="CJK2" s="106"/>
      <c r="CJL2" s="106"/>
      <c r="CJM2" s="106"/>
      <c r="CJN2" s="106"/>
      <c r="CJO2" s="106"/>
      <c r="CJP2" s="106"/>
      <c r="CJQ2" s="106"/>
      <c r="CJR2" s="106"/>
      <c r="CJS2" s="106"/>
      <c r="CJT2" s="106"/>
      <c r="CJU2" s="106"/>
      <c r="CJV2" s="106"/>
      <c r="CJW2" s="106"/>
      <c r="CJX2" s="106"/>
      <c r="CJY2" s="106"/>
      <c r="CJZ2" s="106"/>
      <c r="CKA2" s="106"/>
      <c r="CKB2" s="106"/>
      <c r="CKC2" s="106"/>
      <c r="CKD2" s="106"/>
      <c r="CKE2" s="106"/>
      <c r="CKF2" s="106"/>
      <c r="CKG2" s="106"/>
      <c r="CKH2" s="106"/>
      <c r="CKI2" s="106"/>
      <c r="CKJ2" s="106"/>
      <c r="CKK2" s="106"/>
      <c r="CKL2" s="106"/>
      <c r="CKM2" s="106"/>
      <c r="CKN2" s="106"/>
      <c r="CKO2" s="106"/>
      <c r="CKP2" s="106"/>
      <c r="CKQ2" s="106"/>
      <c r="CKR2" s="106"/>
      <c r="CKS2" s="106"/>
      <c r="CKT2" s="106"/>
      <c r="CKU2" s="106"/>
      <c r="CKV2" s="106"/>
      <c r="CKW2" s="106"/>
      <c r="CKX2" s="106"/>
      <c r="CKY2" s="106"/>
      <c r="CKZ2" s="106"/>
      <c r="CLA2" s="106"/>
      <c r="CLB2" s="106"/>
      <c r="CLC2" s="106"/>
      <c r="CLD2" s="106"/>
      <c r="CLE2" s="106"/>
      <c r="CLF2" s="106"/>
      <c r="CLG2" s="106"/>
      <c r="CLH2" s="106"/>
      <c r="CLI2" s="106"/>
      <c r="CLJ2" s="106"/>
      <c r="CLK2" s="106"/>
      <c r="CLL2" s="106"/>
      <c r="CLM2" s="106"/>
      <c r="CLN2" s="106"/>
      <c r="CLO2" s="106"/>
      <c r="CLP2" s="106"/>
      <c r="CLQ2" s="106"/>
      <c r="CLR2" s="106"/>
      <c r="CLS2" s="106"/>
      <c r="CLT2" s="106"/>
      <c r="CLU2" s="106"/>
      <c r="CLV2" s="106"/>
      <c r="CLW2" s="106"/>
      <c r="CLX2" s="106"/>
      <c r="CLY2" s="106"/>
      <c r="CLZ2" s="106"/>
      <c r="CMA2" s="106"/>
      <c r="CMB2" s="106"/>
      <c r="CMC2" s="106"/>
      <c r="CMD2" s="106"/>
      <c r="CME2" s="106"/>
      <c r="CMF2" s="106"/>
      <c r="CMG2" s="106"/>
      <c r="CMH2" s="106"/>
      <c r="CMI2" s="106"/>
      <c r="CMJ2" s="106"/>
      <c r="CMK2" s="106"/>
      <c r="CML2" s="106"/>
      <c r="CMM2" s="106"/>
      <c r="CMN2" s="106"/>
      <c r="CMO2" s="106"/>
      <c r="CMP2" s="106"/>
      <c r="CMQ2" s="106"/>
      <c r="CMR2" s="106"/>
      <c r="CMS2" s="106"/>
      <c r="CMT2" s="106"/>
      <c r="CMU2" s="106"/>
      <c r="CMV2" s="106"/>
      <c r="CMW2" s="106"/>
      <c r="CMX2" s="106"/>
      <c r="CMY2" s="106"/>
      <c r="CMZ2" s="106"/>
      <c r="CNA2" s="106"/>
      <c r="CNB2" s="106"/>
      <c r="CNC2" s="106"/>
      <c r="CND2" s="106"/>
      <c r="CNE2" s="106"/>
      <c r="CNF2" s="106"/>
      <c r="CNG2" s="106"/>
      <c r="CNH2" s="106"/>
      <c r="CNI2" s="106"/>
      <c r="CNJ2" s="106"/>
      <c r="CNK2" s="106"/>
      <c r="CNL2" s="106"/>
      <c r="CNM2" s="106"/>
      <c r="CNN2" s="106"/>
      <c r="CNO2" s="106"/>
      <c r="CNP2" s="106"/>
      <c r="CNQ2" s="106"/>
      <c r="CNR2" s="106"/>
      <c r="CNS2" s="106"/>
      <c r="CNT2" s="106"/>
      <c r="CNU2" s="106"/>
      <c r="CNV2" s="106"/>
      <c r="CNW2" s="106"/>
      <c r="CNX2" s="106"/>
      <c r="CNY2" s="106"/>
      <c r="CNZ2" s="106"/>
      <c r="COA2" s="106"/>
      <c r="COB2" s="106"/>
      <c r="COC2" s="106"/>
      <c r="COD2" s="106"/>
      <c r="COE2" s="106"/>
      <c r="COF2" s="106"/>
      <c r="COG2" s="106"/>
      <c r="COH2" s="106"/>
      <c r="COI2" s="106"/>
      <c r="COJ2" s="106"/>
      <c r="COK2" s="106"/>
      <c r="COL2" s="106"/>
      <c r="COM2" s="106"/>
      <c r="CON2" s="106"/>
      <c r="COO2" s="106"/>
      <c r="COP2" s="106"/>
      <c r="COQ2" s="106"/>
      <c r="COR2" s="106"/>
      <c r="COS2" s="106"/>
      <c r="COT2" s="106"/>
      <c r="COU2" s="106"/>
      <c r="COV2" s="106"/>
      <c r="COW2" s="106"/>
      <c r="COX2" s="106"/>
      <c r="COY2" s="106"/>
      <c r="COZ2" s="106"/>
      <c r="CPA2" s="106"/>
      <c r="CPB2" s="106"/>
      <c r="CPC2" s="106"/>
      <c r="CPD2" s="106"/>
      <c r="CPE2" s="106"/>
      <c r="CPF2" s="106"/>
      <c r="CPG2" s="106"/>
      <c r="CPH2" s="106"/>
      <c r="CPI2" s="106"/>
      <c r="CPJ2" s="106"/>
      <c r="CPK2" s="106"/>
      <c r="CPL2" s="106"/>
      <c r="CPM2" s="106"/>
      <c r="CPN2" s="106"/>
      <c r="CPO2" s="106"/>
      <c r="CPP2" s="106"/>
      <c r="CPQ2" s="106"/>
      <c r="CPR2" s="106"/>
      <c r="CPS2" s="106"/>
      <c r="CPT2" s="106"/>
      <c r="CPU2" s="106"/>
      <c r="CPV2" s="106"/>
      <c r="CPW2" s="106"/>
      <c r="CPX2" s="106"/>
      <c r="CPY2" s="106"/>
      <c r="CPZ2" s="106"/>
      <c r="CQA2" s="106"/>
      <c r="CQB2" s="106"/>
      <c r="CQC2" s="106"/>
      <c r="CQD2" s="106"/>
      <c r="CQE2" s="106"/>
      <c r="CQF2" s="106"/>
      <c r="CQG2" s="106"/>
      <c r="CQH2" s="106"/>
      <c r="CQI2" s="106"/>
      <c r="CQJ2" s="106"/>
      <c r="CQK2" s="106"/>
      <c r="CQL2" s="106"/>
      <c r="CQM2" s="106"/>
      <c r="CQN2" s="106"/>
      <c r="CQO2" s="106"/>
      <c r="CQP2" s="106"/>
      <c r="CQQ2" s="106"/>
      <c r="CQR2" s="106"/>
      <c r="CQS2" s="106"/>
      <c r="CQT2" s="106"/>
      <c r="CQU2" s="106"/>
      <c r="CQV2" s="106"/>
      <c r="CQW2" s="106"/>
      <c r="CQX2" s="106"/>
      <c r="CQY2" s="106"/>
      <c r="CQZ2" s="106"/>
      <c r="CRA2" s="106"/>
      <c r="CRB2" s="106"/>
      <c r="CRC2" s="106"/>
      <c r="CRD2" s="106"/>
      <c r="CRE2" s="106"/>
      <c r="CRF2" s="106"/>
      <c r="CRG2" s="106"/>
      <c r="CRH2" s="106"/>
      <c r="CRI2" s="106"/>
      <c r="CRJ2" s="106"/>
      <c r="CRK2" s="106"/>
      <c r="CRL2" s="106"/>
      <c r="CRM2" s="106"/>
      <c r="CRN2" s="106"/>
      <c r="CRO2" s="106"/>
      <c r="CRP2" s="106"/>
      <c r="CRQ2" s="106"/>
      <c r="CRR2" s="106"/>
      <c r="CRS2" s="106"/>
      <c r="CRT2" s="106"/>
      <c r="CRU2" s="106"/>
      <c r="CRV2" s="106"/>
      <c r="CRW2" s="106"/>
      <c r="CRX2" s="106"/>
      <c r="CRY2" s="106"/>
      <c r="CRZ2" s="106"/>
      <c r="CSA2" s="106"/>
      <c r="CSB2" s="106"/>
      <c r="CSC2" s="106"/>
      <c r="CSD2" s="106"/>
      <c r="CSE2" s="106"/>
      <c r="CSF2" s="106"/>
      <c r="CSG2" s="106"/>
      <c r="CSH2" s="106"/>
      <c r="CSI2" s="106"/>
      <c r="CSJ2" s="106"/>
      <c r="CSK2" s="106"/>
      <c r="CSL2" s="106"/>
      <c r="CSM2" s="106"/>
      <c r="CSN2" s="106"/>
      <c r="CSO2" s="106"/>
      <c r="CSP2" s="106"/>
      <c r="CSQ2" s="106"/>
      <c r="CSR2" s="106"/>
      <c r="CSS2" s="106"/>
      <c r="CST2" s="106"/>
      <c r="CSU2" s="106"/>
      <c r="CSV2" s="106"/>
      <c r="CSW2" s="106"/>
      <c r="CSX2" s="106"/>
      <c r="CSY2" s="106"/>
      <c r="CSZ2" s="106"/>
      <c r="CTA2" s="106"/>
      <c r="CTB2" s="106"/>
      <c r="CTC2" s="106"/>
      <c r="CTD2" s="106"/>
      <c r="CTE2" s="106"/>
      <c r="CTF2" s="106"/>
      <c r="CTG2" s="106"/>
      <c r="CTH2" s="106"/>
      <c r="CTI2" s="106"/>
      <c r="CTJ2" s="106"/>
      <c r="CTK2" s="106"/>
      <c r="CTL2" s="106"/>
      <c r="CTM2" s="106"/>
      <c r="CTN2" s="106"/>
      <c r="CTO2" s="106"/>
      <c r="CTP2" s="106"/>
      <c r="CTQ2" s="106"/>
      <c r="CTR2" s="106"/>
      <c r="CTS2" s="106"/>
      <c r="CTT2" s="106"/>
      <c r="CTU2" s="106"/>
      <c r="CTV2" s="106"/>
      <c r="CTW2" s="106"/>
      <c r="CTX2" s="106"/>
      <c r="CTY2" s="106"/>
      <c r="CTZ2" s="106"/>
      <c r="CUA2" s="106"/>
      <c r="CUB2" s="106"/>
      <c r="CUC2" s="106"/>
      <c r="CUD2" s="106"/>
      <c r="CUE2" s="106"/>
      <c r="CUF2" s="106"/>
      <c r="CUG2" s="106"/>
      <c r="CUH2" s="106"/>
      <c r="CUI2" s="106"/>
      <c r="CUJ2" s="106"/>
      <c r="CUK2" s="106"/>
      <c r="CUL2" s="106"/>
      <c r="CUM2" s="106"/>
      <c r="CUN2" s="106"/>
      <c r="CUO2" s="106"/>
      <c r="CUP2" s="106"/>
      <c r="CUQ2" s="106"/>
      <c r="CUR2" s="106"/>
      <c r="CUS2" s="106"/>
      <c r="CUT2" s="106"/>
      <c r="CUU2" s="106"/>
      <c r="CUV2" s="106"/>
      <c r="CUW2" s="106"/>
      <c r="CUX2" s="106"/>
      <c r="CUY2" s="106"/>
      <c r="CUZ2" s="106"/>
      <c r="CVA2" s="106"/>
      <c r="CVB2" s="106"/>
      <c r="CVC2" s="106"/>
      <c r="CVD2" s="106"/>
      <c r="CVE2" s="106"/>
      <c r="CVF2" s="106"/>
      <c r="CVG2" s="106"/>
      <c r="CVH2" s="106"/>
      <c r="CVI2" s="106"/>
      <c r="CVJ2" s="106"/>
      <c r="CVK2" s="106"/>
      <c r="CVL2" s="106"/>
      <c r="CVM2" s="106"/>
      <c r="CVN2" s="106"/>
      <c r="CVO2" s="106"/>
      <c r="CVP2" s="106"/>
      <c r="CVQ2" s="106"/>
      <c r="CVR2" s="106"/>
      <c r="CVS2" s="106"/>
      <c r="CVT2" s="106"/>
      <c r="CVU2" s="106"/>
      <c r="CVV2" s="106"/>
      <c r="CVW2" s="106"/>
      <c r="CVX2" s="106"/>
      <c r="CVY2" s="106"/>
      <c r="CVZ2" s="106"/>
      <c r="CWA2" s="106"/>
      <c r="CWB2" s="106"/>
      <c r="CWC2" s="106"/>
      <c r="CWD2" s="106"/>
      <c r="CWE2" s="106"/>
      <c r="CWF2" s="106"/>
      <c r="CWG2" s="106"/>
      <c r="CWH2" s="106"/>
      <c r="CWI2" s="106"/>
      <c r="CWJ2" s="106"/>
      <c r="CWK2" s="106"/>
      <c r="CWL2" s="106"/>
      <c r="CWM2" s="106"/>
      <c r="CWN2" s="106"/>
      <c r="CWO2" s="106"/>
      <c r="CWP2" s="106"/>
      <c r="CWQ2" s="106"/>
      <c r="CWR2" s="106"/>
      <c r="CWS2" s="106"/>
      <c r="CWT2" s="106"/>
      <c r="CWU2" s="106"/>
      <c r="CWV2" s="106"/>
      <c r="CWW2" s="106"/>
      <c r="CWX2" s="106"/>
      <c r="CWY2" s="106"/>
      <c r="CWZ2" s="106"/>
      <c r="CXA2" s="106"/>
      <c r="CXB2" s="106"/>
      <c r="CXC2" s="106"/>
      <c r="CXD2" s="106"/>
      <c r="CXE2" s="106"/>
      <c r="CXF2" s="106"/>
      <c r="CXG2" s="106"/>
      <c r="CXH2" s="106"/>
      <c r="CXI2" s="106"/>
      <c r="CXJ2" s="106"/>
      <c r="CXK2" s="106"/>
      <c r="CXL2" s="106"/>
      <c r="CXM2" s="106"/>
      <c r="CXN2" s="106"/>
      <c r="CXO2" s="106"/>
      <c r="CXP2" s="106"/>
      <c r="CXQ2" s="106"/>
      <c r="CXR2" s="106"/>
      <c r="CXS2" s="106"/>
      <c r="CXT2" s="106"/>
      <c r="CXU2" s="106"/>
      <c r="CXV2" s="106"/>
      <c r="CXW2" s="106"/>
      <c r="CXX2" s="106"/>
      <c r="CXY2" s="106"/>
      <c r="CXZ2" s="106"/>
      <c r="CYA2" s="106"/>
      <c r="CYB2" s="106"/>
      <c r="CYC2" s="106"/>
      <c r="CYD2" s="106"/>
      <c r="CYE2" s="106"/>
      <c r="CYF2" s="106"/>
      <c r="CYG2" s="106"/>
      <c r="CYH2" s="106"/>
      <c r="CYI2" s="106"/>
      <c r="CYJ2" s="106"/>
      <c r="CYK2" s="106"/>
      <c r="CYL2" s="106"/>
      <c r="CYM2" s="106"/>
      <c r="CYN2" s="106"/>
      <c r="CYO2" s="106"/>
      <c r="CYP2" s="106"/>
      <c r="CYQ2" s="106"/>
      <c r="CYR2" s="106"/>
      <c r="CYS2" s="106"/>
      <c r="CYT2" s="106"/>
      <c r="CYU2" s="106"/>
      <c r="CYV2" s="106"/>
      <c r="CYW2" s="106"/>
      <c r="CYX2" s="106"/>
      <c r="CYY2" s="106"/>
      <c r="CYZ2" s="106"/>
      <c r="CZA2" s="106"/>
      <c r="CZB2" s="106"/>
      <c r="CZC2" s="106"/>
      <c r="CZD2" s="106"/>
      <c r="CZE2" s="106"/>
      <c r="CZF2" s="106"/>
      <c r="CZG2" s="106"/>
      <c r="CZH2" s="106"/>
      <c r="CZI2" s="106"/>
      <c r="CZJ2" s="106"/>
      <c r="CZK2" s="106"/>
      <c r="CZL2" s="106"/>
      <c r="CZM2" s="106"/>
      <c r="CZN2" s="106"/>
      <c r="CZO2" s="106"/>
      <c r="CZP2" s="106"/>
      <c r="CZQ2" s="106"/>
      <c r="CZR2" s="106"/>
      <c r="CZS2" s="106"/>
      <c r="CZT2" s="106"/>
      <c r="CZU2" s="106"/>
      <c r="CZV2" s="106"/>
      <c r="CZW2" s="106"/>
      <c r="CZX2" s="106"/>
      <c r="CZY2" s="106"/>
      <c r="CZZ2" s="106"/>
      <c r="DAA2" s="106"/>
      <c r="DAB2" s="106"/>
      <c r="DAC2" s="106"/>
      <c r="DAD2" s="106"/>
      <c r="DAE2" s="106"/>
      <c r="DAF2" s="106"/>
      <c r="DAG2" s="106"/>
      <c r="DAH2" s="106"/>
      <c r="DAI2" s="106"/>
      <c r="DAJ2" s="106"/>
      <c r="DAK2" s="106"/>
      <c r="DAL2" s="106"/>
      <c r="DAM2" s="106"/>
      <c r="DAN2" s="106"/>
      <c r="DAO2" s="106"/>
      <c r="DAP2" s="106"/>
      <c r="DAQ2" s="106"/>
      <c r="DAR2" s="106"/>
      <c r="DAS2" s="106"/>
      <c r="DAT2" s="106"/>
      <c r="DAU2" s="106"/>
      <c r="DAV2" s="106"/>
      <c r="DAW2" s="106"/>
      <c r="DAX2" s="106"/>
      <c r="DAY2" s="106"/>
      <c r="DAZ2" s="106"/>
      <c r="DBA2" s="106"/>
      <c r="DBB2" s="106"/>
      <c r="DBC2" s="106"/>
      <c r="DBD2" s="106"/>
      <c r="DBE2" s="106"/>
      <c r="DBF2" s="106"/>
      <c r="DBG2" s="106"/>
      <c r="DBH2" s="106"/>
      <c r="DBI2" s="106"/>
      <c r="DBJ2" s="106"/>
      <c r="DBK2" s="106"/>
      <c r="DBL2" s="106"/>
      <c r="DBM2" s="106"/>
      <c r="DBN2" s="106"/>
      <c r="DBO2" s="106"/>
      <c r="DBP2" s="106"/>
      <c r="DBQ2" s="106"/>
      <c r="DBR2" s="106"/>
      <c r="DBS2" s="106"/>
      <c r="DBT2" s="106"/>
      <c r="DBU2" s="106"/>
      <c r="DBV2" s="106"/>
      <c r="DBW2" s="106"/>
      <c r="DBX2" s="106"/>
      <c r="DBY2" s="106"/>
      <c r="DBZ2" s="106"/>
      <c r="DCA2" s="106"/>
      <c r="DCB2" s="106"/>
      <c r="DCC2" s="106"/>
      <c r="DCD2" s="106"/>
      <c r="DCE2" s="106"/>
      <c r="DCF2" s="106"/>
      <c r="DCG2" s="106"/>
      <c r="DCH2" s="106"/>
      <c r="DCI2" s="106"/>
      <c r="DCJ2" s="106"/>
      <c r="DCK2" s="106"/>
      <c r="DCL2" s="106"/>
      <c r="DCM2" s="106"/>
      <c r="DCN2" s="106"/>
      <c r="DCO2" s="106"/>
      <c r="DCP2" s="106"/>
      <c r="DCQ2" s="106"/>
      <c r="DCR2" s="106"/>
      <c r="DCS2" s="106"/>
      <c r="DCT2" s="106"/>
      <c r="DCU2" s="106"/>
      <c r="DCV2" s="106"/>
      <c r="DCW2" s="106"/>
      <c r="DCX2" s="106"/>
      <c r="DCY2" s="106"/>
      <c r="DCZ2" s="106"/>
      <c r="DDA2" s="106"/>
      <c r="DDB2" s="106"/>
      <c r="DDC2" s="106"/>
      <c r="DDD2" s="106"/>
      <c r="DDE2" s="106"/>
      <c r="DDF2" s="106"/>
      <c r="DDG2" s="106"/>
      <c r="DDH2" s="106"/>
      <c r="DDI2" s="106"/>
      <c r="DDJ2" s="106"/>
      <c r="DDK2" s="106"/>
      <c r="DDL2" s="106"/>
      <c r="DDM2" s="106"/>
      <c r="DDN2" s="106"/>
      <c r="DDO2" s="106"/>
      <c r="DDP2" s="106"/>
      <c r="DDQ2" s="106"/>
      <c r="DDR2" s="106"/>
      <c r="DDS2" s="106"/>
      <c r="DDT2" s="106"/>
      <c r="DDU2" s="106"/>
      <c r="DDV2" s="106"/>
      <c r="DDW2" s="106"/>
      <c r="DDX2" s="106"/>
      <c r="DDY2" s="106"/>
      <c r="DDZ2" s="106"/>
      <c r="DEA2" s="106"/>
      <c r="DEB2" s="106"/>
      <c r="DEC2" s="106"/>
      <c r="DED2" s="106"/>
      <c r="DEE2" s="106"/>
      <c r="DEF2" s="106"/>
      <c r="DEG2" s="106"/>
      <c r="DEH2" s="106"/>
      <c r="DEI2" s="106"/>
      <c r="DEJ2" s="106"/>
      <c r="DEK2" s="106"/>
      <c r="DEL2" s="106"/>
      <c r="DEM2" s="106"/>
      <c r="DEN2" s="106"/>
      <c r="DEO2" s="106"/>
      <c r="DEP2" s="106"/>
      <c r="DEQ2" s="106"/>
      <c r="DER2" s="106"/>
      <c r="DES2" s="106"/>
      <c r="DET2" s="106"/>
      <c r="DEU2" s="106"/>
      <c r="DEV2" s="106"/>
      <c r="DEW2" s="106"/>
      <c r="DEX2" s="106"/>
      <c r="DEY2" s="106"/>
      <c r="DEZ2" s="106"/>
      <c r="DFA2" s="106"/>
      <c r="DFB2" s="106"/>
      <c r="DFC2" s="106"/>
      <c r="DFD2" s="106"/>
      <c r="DFE2" s="106"/>
      <c r="DFF2" s="106"/>
      <c r="DFG2" s="106"/>
      <c r="DFH2" s="106"/>
      <c r="DFI2" s="106"/>
      <c r="DFJ2" s="106"/>
      <c r="DFK2" s="106"/>
      <c r="DFL2" s="106"/>
      <c r="DFM2" s="106"/>
      <c r="DFN2" s="106"/>
      <c r="DFO2" s="106"/>
      <c r="DFP2" s="106"/>
      <c r="DFQ2" s="106"/>
      <c r="DFR2" s="106"/>
      <c r="DFS2" s="106"/>
      <c r="DFT2" s="106"/>
      <c r="DFU2" s="106"/>
      <c r="DFV2" s="106"/>
      <c r="DFW2" s="106"/>
      <c r="DFX2" s="106"/>
      <c r="DFY2" s="106"/>
      <c r="DFZ2" s="106"/>
      <c r="DGA2" s="106"/>
      <c r="DGB2" s="106"/>
      <c r="DGC2" s="106"/>
      <c r="DGD2" s="106"/>
      <c r="DGE2" s="106"/>
      <c r="DGF2" s="106"/>
      <c r="DGG2" s="106"/>
      <c r="DGH2" s="106"/>
      <c r="DGI2" s="106"/>
      <c r="DGJ2" s="106"/>
      <c r="DGK2" s="106"/>
      <c r="DGL2" s="106"/>
      <c r="DGM2" s="106"/>
      <c r="DGN2" s="106"/>
      <c r="DGO2" s="106"/>
      <c r="DGP2" s="106"/>
      <c r="DGQ2" s="106"/>
      <c r="DGR2" s="106"/>
      <c r="DGS2" s="106"/>
      <c r="DGT2" s="106"/>
      <c r="DGU2" s="106"/>
      <c r="DGV2" s="106"/>
      <c r="DGW2" s="106"/>
      <c r="DGX2" s="106"/>
      <c r="DGY2" s="106"/>
      <c r="DGZ2" s="106"/>
      <c r="DHA2" s="106"/>
      <c r="DHB2" s="106"/>
      <c r="DHC2" s="106"/>
      <c r="DHD2" s="106"/>
      <c r="DHE2" s="106"/>
      <c r="DHF2" s="106"/>
      <c r="DHG2" s="106"/>
      <c r="DHH2" s="106"/>
      <c r="DHI2" s="106"/>
      <c r="DHJ2" s="106"/>
      <c r="DHK2" s="106"/>
      <c r="DHL2" s="106"/>
      <c r="DHM2" s="106"/>
      <c r="DHN2" s="106"/>
      <c r="DHO2" s="106"/>
      <c r="DHP2" s="106"/>
      <c r="DHQ2" s="106"/>
      <c r="DHR2" s="106"/>
      <c r="DHS2" s="106"/>
      <c r="DHT2" s="106"/>
      <c r="DHU2" s="106"/>
      <c r="DHV2" s="106"/>
      <c r="DHW2" s="106"/>
      <c r="DHX2" s="106"/>
      <c r="DHY2" s="106"/>
      <c r="DHZ2" s="106"/>
      <c r="DIA2" s="106"/>
      <c r="DIB2" s="106"/>
      <c r="DIC2" s="106"/>
      <c r="DID2" s="106"/>
      <c r="DIE2" s="106"/>
      <c r="DIF2" s="106"/>
      <c r="DIG2" s="106"/>
      <c r="DIH2" s="106"/>
      <c r="DII2" s="106"/>
      <c r="DIJ2" s="106"/>
      <c r="DIK2" s="106"/>
      <c r="DIL2" s="106"/>
      <c r="DIM2" s="106"/>
      <c r="DIN2" s="106"/>
      <c r="DIO2" s="106"/>
      <c r="DIP2" s="106"/>
      <c r="DIQ2" s="106"/>
      <c r="DIR2" s="106"/>
      <c r="DIS2" s="106"/>
      <c r="DIT2" s="106"/>
      <c r="DIU2" s="106"/>
      <c r="DIV2" s="106"/>
      <c r="DIW2" s="106"/>
      <c r="DIX2" s="106"/>
      <c r="DIY2" s="106"/>
      <c r="DIZ2" s="106"/>
      <c r="DJA2" s="106"/>
      <c r="DJB2" s="106"/>
      <c r="DJC2" s="106"/>
      <c r="DJD2" s="106"/>
      <c r="DJE2" s="106"/>
      <c r="DJF2" s="106"/>
      <c r="DJG2" s="106"/>
      <c r="DJH2" s="106"/>
      <c r="DJI2" s="106"/>
      <c r="DJJ2" s="106"/>
      <c r="DJK2" s="106"/>
      <c r="DJL2" s="106"/>
      <c r="DJM2" s="106"/>
      <c r="DJN2" s="106"/>
      <c r="DJO2" s="106"/>
      <c r="DJP2" s="106"/>
      <c r="DJQ2" s="106"/>
      <c r="DJR2" s="106"/>
      <c r="DJS2" s="106"/>
      <c r="DJT2" s="106"/>
      <c r="DJU2" s="106"/>
      <c r="DJV2" s="106"/>
      <c r="DJW2" s="106"/>
      <c r="DJX2" s="106"/>
      <c r="DJY2" s="106"/>
      <c r="DJZ2" s="106"/>
      <c r="DKA2" s="106"/>
      <c r="DKB2" s="106"/>
      <c r="DKC2" s="106"/>
      <c r="DKD2" s="106"/>
      <c r="DKE2" s="106"/>
      <c r="DKF2" s="106"/>
      <c r="DKG2" s="106"/>
      <c r="DKH2" s="106"/>
      <c r="DKI2" s="106"/>
      <c r="DKJ2" s="106"/>
      <c r="DKK2" s="106"/>
      <c r="DKL2" s="106"/>
      <c r="DKM2" s="106"/>
      <c r="DKN2" s="106"/>
      <c r="DKO2" s="106"/>
      <c r="DKP2" s="106"/>
      <c r="DKQ2" s="106"/>
      <c r="DKR2" s="106"/>
      <c r="DKS2" s="106"/>
      <c r="DKT2" s="106"/>
      <c r="DKU2" s="106"/>
      <c r="DKV2" s="106"/>
      <c r="DKW2" s="106"/>
      <c r="DKX2" s="106"/>
      <c r="DKY2" s="106"/>
      <c r="DKZ2" s="106"/>
      <c r="DLA2" s="106"/>
      <c r="DLB2" s="106"/>
      <c r="DLC2" s="106"/>
      <c r="DLD2" s="106"/>
      <c r="DLE2" s="106"/>
      <c r="DLF2" s="106"/>
      <c r="DLG2" s="106"/>
      <c r="DLH2" s="106"/>
      <c r="DLI2" s="106"/>
      <c r="DLJ2" s="106"/>
      <c r="DLK2" s="106"/>
      <c r="DLL2" s="106"/>
      <c r="DLM2" s="106"/>
      <c r="DLN2" s="106"/>
      <c r="DLO2" s="106"/>
      <c r="DLP2" s="106"/>
      <c r="DLQ2" s="106"/>
      <c r="DLR2" s="106"/>
      <c r="DLS2" s="106"/>
      <c r="DLT2" s="106"/>
      <c r="DLU2" s="106"/>
      <c r="DLV2" s="106"/>
      <c r="DLW2" s="106"/>
      <c r="DLX2" s="106"/>
      <c r="DLY2" s="106"/>
      <c r="DLZ2" s="106"/>
      <c r="DMA2" s="106"/>
      <c r="DMB2" s="106"/>
      <c r="DMC2" s="106"/>
      <c r="DMD2" s="106"/>
      <c r="DME2" s="106"/>
      <c r="DMF2" s="106"/>
      <c r="DMG2" s="106"/>
      <c r="DMH2" s="106"/>
      <c r="DMI2" s="106"/>
      <c r="DMJ2" s="106"/>
      <c r="DMK2" s="106"/>
      <c r="DML2" s="106"/>
      <c r="DMM2" s="106"/>
      <c r="DMN2" s="106"/>
      <c r="DMO2" s="106"/>
      <c r="DMP2" s="106"/>
      <c r="DMQ2" s="106"/>
      <c r="DMR2" s="106"/>
      <c r="DMS2" s="106"/>
      <c r="DMT2" s="106"/>
      <c r="DMU2" s="106"/>
      <c r="DMV2" s="106"/>
      <c r="DMW2" s="106"/>
      <c r="DMX2" s="106"/>
      <c r="DMY2" s="106"/>
      <c r="DMZ2" s="106"/>
      <c r="DNA2" s="106"/>
      <c r="DNB2" s="106"/>
      <c r="DNC2" s="106"/>
      <c r="DND2" s="106"/>
      <c r="DNE2" s="106"/>
      <c r="DNF2" s="106"/>
      <c r="DNG2" s="106"/>
      <c r="DNH2" s="106"/>
      <c r="DNI2" s="106"/>
      <c r="DNJ2" s="106"/>
      <c r="DNK2" s="106"/>
      <c r="DNL2" s="106"/>
      <c r="DNM2" s="106"/>
      <c r="DNN2" s="106"/>
      <c r="DNO2" s="106"/>
      <c r="DNP2" s="106"/>
      <c r="DNQ2" s="106"/>
      <c r="DNR2" s="106"/>
      <c r="DNS2" s="106"/>
      <c r="DNT2" s="106"/>
      <c r="DNU2" s="106"/>
      <c r="DNV2" s="106"/>
      <c r="DNW2" s="106"/>
      <c r="DNX2" s="106"/>
      <c r="DNY2" s="106"/>
      <c r="DNZ2" s="106"/>
      <c r="DOA2" s="106"/>
      <c r="DOB2" s="106"/>
      <c r="DOC2" s="106"/>
      <c r="DOD2" s="106"/>
      <c r="DOE2" s="106"/>
      <c r="DOF2" s="106"/>
      <c r="DOG2" s="106"/>
      <c r="DOH2" s="106"/>
      <c r="DOI2" s="106"/>
      <c r="DOJ2" s="106"/>
      <c r="DOK2" s="106"/>
      <c r="DOL2" s="106"/>
      <c r="DOM2" s="106"/>
      <c r="DON2" s="106"/>
      <c r="DOO2" s="106"/>
      <c r="DOP2" s="106"/>
      <c r="DOQ2" s="106"/>
      <c r="DOR2" s="106"/>
      <c r="DOS2" s="106"/>
      <c r="DOT2" s="106"/>
      <c r="DOU2" s="106"/>
      <c r="DOV2" s="106"/>
      <c r="DOW2" s="106"/>
      <c r="DOX2" s="106"/>
      <c r="DOY2" s="106"/>
      <c r="DOZ2" s="106"/>
      <c r="DPA2" s="106"/>
      <c r="DPB2" s="106"/>
      <c r="DPC2" s="106"/>
      <c r="DPD2" s="106"/>
      <c r="DPE2" s="106"/>
      <c r="DPF2" s="106"/>
      <c r="DPG2" s="106"/>
      <c r="DPH2" s="106"/>
      <c r="DPI2" s="106"/>
      <c r="DPJ2" s="106"/>
      <c r="DPK2" s="106"/>
      <c r="DPL2" s="106"/>
      <c r="DPM2" s="106"/>
      <c r="DPN2" s="106"/>
      <c r="DPO2" s="106"/>
      <c r="DPP2" s="106"/>
      <c r="DPQ2" s="106"/>
      <c r="DPR2" s="106"/>
      <c r="DPS2" s="106"/>
      <c r="DPT2" s="106"/>
      <c r="DPU2" s="106"/>
      <c r="DPV2" s="106"/>
      <c r="DPW2" s="106"/>
      <c r="DPX2" s="106"/>
      <c r="DPY2" s="106"/>
      <c r="DPZ2" s="106"/>
      <c r="DQA2" s="106"/>
      <c r="DQB2" s="106"/>
      <c r="DQC2" s="106"/>
      <c r="DQD2" s="106"/>
      <c r="DQE2" s="106"/>
      <c r="DQF2" s="106"/>
      <c r="DQG2" s="106"/>
      <c r="DQH2" s="106"/>
      <c r="DQI2" s="106"/>
      <c r="DQJ2" s="106"/>
      <c r="DQK2" s="106"/>
      <c r="DQL2" s="106"/>
      <c r="DQM2" s="106"/>
      <c r="DQN2" s="106"/>
      <c r="DQO2" s="106"/>
      <c r="DQP2" s="106"/>
      <c r="DQQ2" s="106"/>
      <c r="DQR2" s="106"/>
      <c r="DQS2" s="106"/>
      <c r="DQT2" s="106"/>
      <c r="DQU2" s="106"/>
      <c r="DQV2" s="106"/>
      <c r="DQW2" s="106"/>
      <c r="DQX2" s="106"/>
      <c r="DQY2" s="106"/>
      <c r="DQZ2" s="106"/>
      <c r="DRA2" s="106"/>
      <c r="DRB2" s="106"/>
      <c r="DRC2" s="106"/>
      <c r="DRD2" s="106"/>
      <c r="DRE2" s="106"/>
      <c r="DRF2" s="106"/>
      <c r="DRG2" s="106"/>
      <c r="DRH2" s="106"/>
      <c r="DRI2" s="106"/>
      <c r="DRJ2" s="106"/>
      <c r="DRK2" s="106"/>
      <c r="DRL2" s="106"/>
      <c r="DRM2" s="106"/>
      <c r="DRN2" s="106"/>
      <c r="DRO2" s="106"/>
      <c r="DRP2" s="106"/>
      <c r="DRQ2" s="106"/>
      <c r="DRR2" s="106"/>
      <c r="DRS2" s="106"/>
      <c r="DRT2" s="106"/>
      <c r="DRU2" s="106"/>
      <c r="DRV2" s="106"/>
      <c r="DRW2" s="106"/>
      <c r="DRX2" s="106"/>
      <c r="DRY2" s="106"/>
      <c r="DRZ2" s="106"/>
      <c r="DSA2" s="106"/>
      <c r="DSB2" s="106"/>
      <c r="DSC2" s="106"/>
      <c r="DSD2" s="106"/>
      <c r="DSE2" s="106"/>
      <c r="DSF2" s="106"/>
      <c r="DSG2" s="106"/>
      <c r="DSH2" s="106"/>
      <c r="DSI2" s="106"/>
      <c r="DSJ2" s="106"/>
      <c r="DSK2" s="106"/>
      <c r="DSL2" s="106"/>
      <c r="DSM2" s="106"/>
      <c r="DSN2" s="106"/>
      <c r="DSO2" s="106"/>
      <c r="DSP2" s="106"/>
      <c r="DSQ2" s="106"/>
      <c r="DSR2" s="106"/>
      <c r="DSS2" s="106"/>
      <c r="DST2" s="106"/>
      <c r="DSU2" s="106"/>
      <c r="DSV2" s="106"/>
      <c r="DSW2" s="106"/>
      <c r="DSX2" s="106"/>
      <c r="DSY2" s="106"/>
      <c r="DSZ2" s="106"/>
      <c r="DTA2" s="106"/>
      <c r="DTB2" s="106"/>
      <c r="DTC2" s="106"/>
      <c r="DTD2" s="106"/>
      <c r="DTE2" s="106"/>
      <c r="DTF2" s="106"/>
      <c r="DTG2" s="106"/>
      <c r="DTH2" s="106"/>
      <c r="DTI2" s="106"/>
      <c r="DTJ2" s="106"/>
      <c r="DTK2" s="106"/>
      <c r="DTL2" s="106"/>
      <c r="DTM2" s="106"/>
      <c r="DTN2" s="106"/>
      <c r="DTO2" s="106"/>
      <c r="DTP2" s="106"/>
      <c r="DTQ2" s="106"/>
      <c r="DTR2" s="106"/>
      <c r="DTS2" s="106"/>
      <c r="DTT2" s="106"/>
      <c r="DTU2" s="106"/>
      <c r="DTV2" s="106"/>
      <c r="DTW2" s="106"/>
      <c r="DTX2" s="106"/>
      <c r="DTY2" s="106"/>
      <c r="DTZ2" s="106"/>
      <c r="DUA2" s="106"/>
      <c r="DUB2" s="106"/>
      <c r="DUC2" s="106"/>
      <c r="DUD2" s="106"/>
      <c r="DUE2" s="106"/>
      <c r="DUF2" s="106"/>
      <c r="DUG2" s="106"/>
      <c r="DUH2" s="106"/>
      <c r="DUI2" s="106"/>
      <c r="DUJ2" s="106"/>
      <c r="DUK2" s="106"/>
      <c r="DUL2" s="106"/>
      <c r="DUM2" s="106"/>
      <c r="DUN2" s="106"/>
      <c r="DUO2" s="106"/>
      <c r="DUP2" s="106"/>
      <c r="DUQ2" s="106"/>
      <c r="DUR2" s="106"/>
      <c r="DUS2" s="106"/>
      <c r="DUT2" s="106"/>
      <c r="DUU2" s="106"/>
      <c r="DUV2" s="106"/>
      <c r="DUW2" s="106"/>
      <c r="DUX2" s="106"/>
      <c r="DUY2" s="106"/>
      <c r="DUZ2" s="106"/>
      <c r="DVA2" s="106"/>
      <c r="DVB2" s="106"/>
      <c r="DVC2" s="106"/>
      <c r="DVD2" s="106"/>
      <c r="DVE2" s="106"/>
      <c r="DVF2" s="106"/>
      <c r="DVG2" s="106"/>
      <c r="DVH2" s="106"/>
      <c r="DVI2" s="106"/>
      <c r="DVJ2" s="106"/>
      <c r="DVK2" s="106"/>
      <c r="DVL2" s="106"/>
      <c r="DVM2" s="106"/>
      <c r="DVN2" s="106"/>
      <c r="DVO2" s="106"/>
      <c r="DVP2" s="106"/>
      <c r="DVQ2" s="106"/>
      <c r="DVR2" s="106"/>
      <c r="DVS2" s="106"/>
      <c r="DVT2" s="106"/>
      <c r="DVU2" s="106"/>
      <c r="DVV2" s="106"/>
      <c r="DVW2" s="106"/>
      <c r="DVX2" s="106"/>
      <c r="DVY2" s="106"/>
      <c r="DVZ2" s="106"/>
      <c r="DWA2" s="106"/>
      <c r="DWB2" s="106"/>
      <c r="DWC2" s="106"/>
      <c r="DWD2" s="106"/>
      <c r="DWE2" s="106"/>
      <c r="DWF2" s="106"/>
      <c r="DWG2" s="106"/>
      <c r="DWH2" s="106"/>
      <c r="DWI2" s="106"/>
      <c r="DWJ2" s="106"/>
      <c r="DWK2" s="106"/>
      <c r="DWL2" s="106"/>
      <c r="DWM2" s="106"/>
      <c r="DWN2" s="106"/>
      <c r="DWO2" s="106"/>
      <c r="DWP2" s="106"/>
      <c r="DWQ2" s="106"/>
      <c r="DWR2" s="106"/>
      <c r="DWS2" s="106"/>
      <c r="DWT2" s="106"/>
      <c r="DWU2" s="106"/>
      <c r="DWV2" s="106"/>
      <c r="DWW2" s="106"/>
      <c r="DWX2" s="106"/>
      <c r="DWY2" s="106"/>
      <c r="DWZ2" s="106"/>
      <c r="DXA2" s="106"/>
      <c r="DXB2" s="106"/>
      <c r="DXC2" s="106"/>
      <c r="DXD2" s="106"/>
      <c r="DXE2" s="106"/>
      <c r="DXF2" s="106"/>
      <c r="DXG2" s="106"/>
      <c r="DXH2" s="106"/>
      <c r="DXI2" s="106"/>
      <c r="DXJ2" s="106"/>
      <c r="DXK2" s="106"/>
      <c r="DXL2" s="106"/>
      <c r="DXM2" s="106"/>
      <c r="DXN2" s="106"/>
      <c r="DXO2" s="106"/>
      <c r="DXP2" s="106"/>
      <c r="DXQ2" s="106"/>
      <c r="DXR2" s="106"/>
      <c r="DXS2" s="106"/>
      <c r="DXT2" s="106"/>
      <c r="DXU2" s="106"/>
      <c r="DXV2" s="106"/>
      <c r="DXW2" s="106"/>
      <c r="DXX2" s="106"/>
      <c r="DXY2" s="106"/>
      <c r="DXZ2" s="106"/>
      <c r="DYA2" s="106"/>
      <c r="DYB2" s="106"/>
      <c r="DYC2" s="106"/>
      <c r="DYD2" s="106"/>
      <c r="DYE2" s="106"/>
      <c r="DYF2" s="106"/>
      <c r="DYG2" s="106"/>
      <c r="DYH2" s="106"/>
      <c r="DYI2" s="106"/>
      <c r="DYJ2" s="106"/>
      <c r="DYK2" s="106"/>
      <c r="DYL2" s="106"/>
      <c r="DYM2" s="106"/>
      <c r="DYN2" s="106"/>
      <c r="DYO2" s="106"/>
      <c r="DYP2" s="106"/>
      <c r="DYQ2" s="106"/>
      <c r="DYR2" s="106"/>
      <c r="DYS2" s="106"/>
      <c r="DYT2" s="106"/>
      <c r="DYU2" s="106"/>
      <c r="DYV2" s="106"/>
      <c r="DYW2" s="106"/>
      <c r="DYX2" s="106"/>
      <c r="DYY2" s="106"/>
      <c r="DYZ2" s="106"/>
      <c r="DZA2" s="106"/>
      <c r="DZB2" s="106"/>
      <c r="DZC2" s="106"/>
      <c r="DZD2" s="106"/>
      <c r="DZE2" s="106"/>
      <c r="DZF2" s="106"/>
      <c r="DZG2" s="106"/>
      <c r="DZH2" s="106"/>
      <c r="DZI2" s="106"/>
      <c r="DZJ2" s="106"/>
      <c r="DZK2" s="106"/>
      <c r="DZL2" s="106"/>
      <c r="DZM2" s="106"/>
      <c r="DZN2" s="106"/>
      <c r="DZO2" s="106"/>
      <c r="DZP2" s="106"/>
      <c r="DZQ2" s="106"/>
      <c r="DZR2" s="106"/>
      <c r="DZS2" s="106"/>
      <c r="DZT2" s="106"/>
      <c r="DZU2" s="106"/>
      <c r="DZV2" s="106"/>
      <c r="DZW2" s="106"/>
      <c r="DZX2" s="106"/>
      <c r="DZY2" s="106"/>
      <c r="DZZ2" s="106"/>
      <c r="EAA2" s="106"/>
      <c r="EAB2" s="106"/>
      <c r="EAC2" s="106"/>
      <c r="EAD2" s="106"/>
      <c r="EAE2" s="106"/>
      <c r="EAF2" s="106"/>
      <c r="EAG2" s="106"/>
      <c r="EAH2" s="106"/>
      <c r="EAI2" s="106"/>
      <c r="EAJ2" s="106"/>
      <c r="EAK2" s="106"/>
      <c r="EAL2" s="106"/>
      <c r="EAM2" s="106"/>
      <c r="EAN2" s="106"/>
      <c r="EAO2" s="106"/>
      <c r="EAP2" s="106"/>
      <c r="EAQ2" s="106"/>
      <c r="EAR2" s="106"/>
      <c r="EAS2" s="106"/>
      <c r="EAT2" s="106"/>
      <c r="EAU2" s="106"/>
      <c r="EAV2" s="106"/>
      <c r="EAW2" s="106"/>
      <c r="EAX2" s="106"/>
      <c r="EAY2" s="106"/>
      <c r="EAZ2" s="106"/>
      <c r="EBA2" s="106"/>
      <c r="EBB2" s="106"/>
      <c r="EBC2" s="106"/>
      <c r="EBD2" s="106"/>
      <c r="EBE2" s="106"/>
      <c r="EBF2" s="106"/>
      <c r="EBG2" s="106"/>
      <c r="EBH2" s="106"/>
      <c r="EBI2" s="106"/>
      <c r="EBJ2" s="106"/>
      <c r="EBK2" s="106"/>
      <c r="EBL2" s="106"/>
      <c r="EBM2" s="106"/>
      <c r="EBN2" s="106"/>
      <c r="EBO2" s="106"/>
      <c r="EBP2" s="106"/>
      <c r="EBQ2" s="106"/>
      <c r="EBR2" s="106"/>
      <c r="EBS2" s="106"/>
      <c r="EBT2" s="106"/>
      <c r="EBU2" s="106"/>
      <c r="EBV2" s="106"/>
      <c r="EBW2" s="106"/>
      <c r="EBX2" s="106"/>
      <c r="EBY2" s="106"/>
      <c r="EBZ2" s="106"/>
      <c r="ECA2" s="106"/>
      <c r="ECB2" s="106"/>
      <c r="ECC2" s="106"/>
      <c r="ECD2" s="106"/>
      <c r="ECE2" s="106"/>
      <c r="ECF2" s="106"/>
      <c r="ECG2" s="106"/>
      <c r="ECH2" s="106"/>
      <c r="ECI2" s="106"/>
      <c r="ECJ2" s="106"/>
      <c r="ECK2" s="106"/>
      <c r="ECL2" s="106"/>
      <c r="ECM2" s="106"/>
      <c r="ECN2" s="106"/>
      <c r="ECO2" s="106"/>
      <c r="ECP2" s="106"/>
      <c r="ECQ2" s="106"/>
      <c r="ECR2" s="106"/>
      <c r="ECS2" s="106"/>
      <c r="ECT2" s="106"/>
      <c r="ECU2" s="106"/>
      <c r="ECV2" s="106"/>
      <c r="ECW2" s="106"/>
      <c r="ECX2" s="106"/>
      <c r="ECY2" s="106"/>
      <c r="ECZ2" s="106"/>
      <c r="EDA2" s="106"/>
      <c r="EDB2" s="106"/>
      <c r="EDC2" s="106"/>
      <c r="EDD2" s="106"/>
      <c r="EDE2" s="106"/>
      <c r="EDF2" s="106"/>
      <c r="EDG2" s="106"/>
      <c r="EDH2" s="106"/>
      <c r="EDI2" s="106"/>
      <c r="EDJ2" s="106"/>
      <c r="EDK2" s="106"/>
      <c r="EDL2" s="106"/>
      <c r="EDM2" s="106"/>
      <c r="EDN2" s="106"/>
      <c r="EDO2" s="106"/>
      <c r="EDP2" s="106"/>
      <c r="EDQ2" s="106"/>
      <c r="EDR2" s="106"/>
      <c r="EDS2" s="106"/>
      <c r="EDT2" s="106"/>
      <c r="EDU2" s="106"/>
      <c r="EDV2" s="106"/>
      <c r="EDW2" s="106"/>
      <c r="EDX2" s="106"/>
      <c r="EDY2" s="106"/>
      <c r="EDZ2" s="106"/>
      <c r="EEA2" s="106"/>
      <c r="EEB2" s="106"/>
      <c r="EEC2" s="106"/>
      <c r="EED2" s="106"/>
      <c r="EEE2" s="106"/>
      <c r="EEF2" s="106"/>
      <c r="EEG2" s="106"/>
      <c r="EEH2" s="106"/>
      <c r="EEI2" s="106"/>
      <c r="EEJ2" s="106"/>
      <c r="EEK2" s="106"/>
      <c r="EEL2" s="106"/>
      <c r="EEM2" s="106"/>
      <c r="EEN2" s="106"/>
      <c r="EEO2" s="106"/>
      <c r="EEP2" s="106"/>
      <c r="EEQ2" s="106"/>
      <c r="EER2" s="106"/>
      <c r="EES2" s="106"/>
      <c r="EET2" s="106"/>
      <c r="EEU2" s="106"/>
      <c r="EEV2" s="106"/>
      <c r="EEW2" s="106"/>
      <c r="EEX2" s="106"/>
      <c r="EEY2" s="106"/>
      <c r="EEZ2" s="106"/>
      <c r="EFA2" s="106"/>
      <c r="EFB2" s="106"/>
      <c r="EFC2" s="106"/>
      <c r="EFD2" s="106"/>
      <c r="EFE2" s="106"/>
      <c r="EFF2" s="106"/>
      <c r="EFG2" s="106"/>
      <c r="EFH2" s="106"/>
      <c r="EFI2" s="106"/>
      <c r="EFJ2" s="106"/>
      <c r="EFK2" s="106"/>
      <c r="EFL2" s="106"/>
      <c r="EFM2" s="106"/>
      <c r="EFN2" s="106"/>
      <c r="EFO2" s="106"/>
      <c r="EFP2" s="106"/>
      <c r="EFQ2" s="106"/>
      <c r="EFR2" s="106"/>
      <c r="EFS2" s="106"/>
      <c r="EFT2" s="106"/>
      <c r="EFU2" s="106"/>
      <c r="EFV2" s="106"/>
      <c r="EFW2" s="106"/>
      <c r="EFX2" s="106"/>
      <c r="EFY2" s="106"/>
      <c r="EFZ2" s="106"/>
      <c r="EGA2" s="106"/>
      <c r="EGB2" s="106"/>
      <c r="EGC2" s="106"/>
      <c r="EGD2" s="106"/>
      <c r="EGE2" s="106"/>
      <c r="EGF2" s="106"/>
      <c r="EGG2" s="106"/>
      <c r="EGH2" s="106"/>
      <c r="EGI2" s="106"/>
      <c r="EGJ2" s="106"/>
      <c r="EGK2" s="106"/>
      <c r="EGL2" s="106"/>
      <c r="EGM2" s="106"/>
      <c r="EGN2" s="106"/>
      <c r="EGO2" s="106"/>
      <c r="EGP2" s="106"/>
      <c r="EGQ2" s="106"/>
      <c r="EGR2" s="106"/>
      <c r="EGS2" s="106"/>
      <c r="EGT2" s="106"/>
      <c r="EGU2" s="106"/>
      <c r="EGV2" s="106"/>
      <c r="EGW2" s="106"/>
      <c r="EGX2" s="106"/>
      <c r="EGY2" s="106"/>
      <c r="EGZ2" s="106"/>
      <c r="EHA2" s="106"/>
      <c r="EHB2" s="106"/>
      <c r="EHC2" s="106"/>
      <c r="EHD2" s="106"/>
      <c r="EHE2" s="106"/>
      <c r="EHF2" s="106"/>
      <c r="EHG2" s="106"/>
      <c r="EHH2" s="106"/>
      <c r="EHI2" s="106"/>
      <c r="EHJ2" s="106"/>
      <c r="EHK2" s="106"/>
      <c r="EHL2" s="106"/>
      <c r="EHM2" s="106"/>
      <c r="EHN2" s="106"/>
      <c r="EHO2" s="106"/>
      <c r="EHP2" s="106"/>
      <c r="EHQ2" s="106"/>
      <c r="EHR2" s="106"/>
      <c r="EHS2" s="106"/>
      <c r="EHT2" s="106"/>
      <c r="EHU2" s="106"/>
      <c r="EHV2" s="106"/>
      <c r="EHW2" s="106"/>
      <c r="EHX2" s="106"/>
      <c r="EHY2" s="106"/>
      <c r="EHZ2" s="106"/>
      <c r="EIA2" s="106"/>
      <c r="EIB2" s="106"/>
      <c r="EIC2" s="106"/>
      <c r="EID2" s="106"/>
      <c r="EIE2" s="106"/>
      <c r="EIF2" s="106"/>
      <c r="EIG2" s="106"/>
      <c r="EIH2" s="106"/>
      <c r="EII2" s="106"/>
      <c r="EIJ2" s="106"/>
      <c r="EIK2" s="106"/>
      <c r="EIL2" s="106"/>
      <c r="EIM2" s="106"/>
      <c r="EIN2" s="106"/>
      <c r="EIO2" s="106"/>
      <c r="EIP2" s="106"/>
      <c r="EIQ2" s="106"/>
      <c r="EIR2" s="106"/>
      <c r="EIS2" s="106"/>
      <c r="EIT2" s="106"/>
      <c r="EIU2" s="106"/>
      <c r="EIV2" s="106"/>
      <c r="EIW2" s="106"/>
      <c r="EIX2" s="106"/>
      <c r="EIY2" s="106"/>
      <c r="EIZ2" s="106"/>
      <c r="EJA2" s="106"/>
      <c r="EJB2" s="106"/>
      <c r="EJC2" s="106"/>
      <c r="EJD2" s="106"/>
      <c r="EJE2" s="106"/>
      <c r="EJF2" s="106"/>
      <c r="EJG2" s="106"/>
      <c r="EJH2" s="106"/>
      <c r="EJI2" s="106"/>
      <c r="EJJ2" s="106"/>
      <c r="EJK2" s="106"/>
      <c r="EJL2" s="106"/>
      <c r="EJM2" s="106"/>
      <c r="EJN2" s="106"/>
      <c r="EJO2" s="106"/>
      <c r="EJP2" s="106"/>
      <c r="EJQ2" s="106"/>
      <c r="EJR2" s="106"/>
      <c r="EJS2" s="106"/>
      <c r="EJT2" s="106"/>
      <c r="EJU2" s="106"/>
      <c r="EJV2" s="106"/>
      <c r="EJW2" s="106"/>
      <c r="EJX2" s="106"/>
      <c r="EJY2" s="106"/>
      <c r="EJZ2" s="106"/>
      <c r="EKA2" s="106"/>
      <c r="EKB2" s="106"/>
      <c r="EKC2" s="106"/>
      <c r="EKD2" s="106"/>
      <c r="EKE2" s="106"/>
      <c r="EKF2" s="106"/>
      <c r="EKG2" s="106"/>
      <c r="EKH2" s="106"/>
      <c r="EKI2" s="106"/>
      <c r="EKJ2" s="106"/>
      <c r="EKK2" s="106"/>
      <c r="EKL2" s="106"/>
      <c r="EKM2" s="106"/>
      <c r="EKN2" s="106"/>
      <c r="EKO2" s="106"/>
      <c r="EKP2" s="106"/>
      <c r="EKQ2" s="106"/>
      <c r="EKR2" s="106"/>
      <c r="EKS2" s="106"/>
      <c r="EKT2" s="106"/>
      <c r="EKU2" s="106"/>
      <c r="EKV2" s="106"/>
      <c r="EKW2" s="106"/>
      <c r="EKX2" s="106"/>
      <c r="EKY2" s="106"/>
      <c r="EKZ2" s="106"/>
      <c r="ELA2" s="106"/>
      <c r="ELB2" s="106"/>
      <c r="ELC2" s="106"/>
      <c r="ELD2" s="106"/>
      <c r="ELE2" s="106"/>
      <c r="ELF2" s="106"/>
      <c r="ELG2" s="106"/>
      <c r="ELH2" s="106"/>
      <c r="ELI2" s="106"/>
      <c r="ELJ2" s="106"/>
      <c r="ELK2" s="106"/>
      <c r="ELL2" s="106"/>
      <c r="ELM2" s="106"/>
      <c r="ELN2" s="106"/>
      <c r="ELO2" s="106"/>
      <c r="ELP2" s="106"/>
      <c r="ELQ2" s="106"/>
      <c r="ELR2" s="106"/>
      <c r="ELS2" s="106"/>
      <c r="ELT2" s="106"/>
      <c r="ELU2" s="106"/>
      <c r="ELV2" s="106"/>
      <c r="ELW2" s="106"/>
      <c r="ELX2" s="106"/>
      <c r="ELY2" s="106"/>
      <c r="ELZ2" s="106"/>
      <c r="EMA2" s="106"/>
      <c r="EMB2" s="106"/>
      <c r="EMC2" s="106"/>
      <c r="EMD2" s="106"/>
      <c r="EME2" s="106"/>
      <c r="EMF2" s="106"/>
      <c r="EMG2" s="106"/>
      <c r="EMH2" s="106"/>
      <c r="EMI2" s="106"/>
      <c r="EMJ2" s="106"/>
      <c r="EMK2" s="106"/>
      <c r="EML2" s="106"/>
      <c r="EMM2" s="106"/>
      <c r="EMN2" s="106"/>
      <c r="EMO2" s="106"/>
      <c r="EMP2" s="106"/>
      <c r="EMQ2" s="106"/>
      <c r="EMR2" s="106"/>
      <c r="EMS2" s="106"/>
      <c r="EMT2" s="106"/>
      <c r="EMU2" s="106"/>
      <c r="EMV2" s="106"/>
      <c r="EMW2" s="106"/>
      <c r="EMX2" s="106"/>
      <c r="EMY2" s="106"/>
      <c r="EMZ2" s="106"/>
      <c r="ENA2" s="106"/>
      <c r="ENB2" s="106"/>
      <c r="ENC2" s="106"/>
      <c r="END2" s="106"/>
      <c r="ENE2" s="106"/>
      <c r="ENF2" s="106"/>
      <c r="ENG2" s="106"/>
      <c r="ENH2" s="106"/>
      <c r="ENI2" s="106"/>
      <c r="ENJ2" s="106"/>
      <c r="ENK2" s="106"/>
      <c r="ENL2" s="106"/>
      <c r="ENM2" s="106"/>
      <c r="ENN2" s="106"/>
      <c r="ENO2" s="106"/>
      <c r="ENP2" s="106"/>
      <c r="ENQ2" s="106"/>
      <c r="ENR2" s="106"/>
      <c r="ENS2" s="106"/>
      <c r="ENT2" s="106"/>
      <c r="ENU2" s="106"/>
      <c r="ENV2" s="106"/>
      <c r="ENW2" s="106"/>
      <c r="ENX2" s="106"/>
      <c r="ENY2" s="106"/>
      <c r="ENZ2" s="106"/>
      <c r="EOA2" s="106"/>
      <c r="EOB2" s="106"/>
      <c r="EOC2" s="106"/>
      <c r="EOD2" s="106"/>
      <c r="EOE2" s="106"/>
      <c r="EOF2" s="106"/>
      <c r="EOG2" s="106"/>
      <c r="EOH2" s="106"/>
      <c r="EOI2" s="106"/>
      <c r="EOJ2" s="106"/>
      <c r="EOK2" s="106"/>
      <c r="EOL2" s="106"/>
      <c r="EOM2" s="106"/>
      <c r="EON2" s="106"/>
      <c r="EOO2" s="106"/>
      <c r="EOP2" s="106"/>
      <c r="EOQ2" s="106"/>
      <c r="EOR2" s="106"/>
      <c r="EOS2" s="106"/>
      <c r="EOT2" s="106"/>
      <c r="EOU2" s="106"/>
      <c r="EOV2" s="106"/>
      <c r="EOW2" s="106"/>
      <c r="EOX2" s="106"/>
      <c r="EOY2" s="106"/>
      <c r="EOZ2" s="106"/>
      <c r="EPA2" s="106"/>
      <c r="EPB2" s="106"/>
      <c r="EPC2" s="106"/>
      <c r="EPD2" s="106"/>
      <c r="EPE2" s="106"/>
      <c r="EPF2" s="106"/>
      <c r="EPG2" s="106"/>
      <c r="EPH2" s="106"/>
      <c r="EPI2" s="106"/>
      <c r="EPJ2" s="106"/>
      <c r="EPK2" s="106"/>
      <c r="EPL2" s="106"/>
      <c r="EPM2" s="106"/>
      <c r="EPN2" s="106"/>
      <c r="EPO2" s="106"/>
      <c r="EPP2" s="106"/>
      <c r="EPQ2" s="106"/>
      <c r="EPR2" s="106"/>
      <c r="EPS2" s="106"/>
      <c r="EPT2" s="106"/>
      <c r="EPU2" s="106"/>
      <c r="EPV2" s="106"/>
      <c r="EPW2" s="106"/>
      <c r="EPX2" s="106"/>
      <c r="EPY2" s="106"/>
      <c r="EPZ2" s="106"/>
      <c r="EQA2" s="106"/>
      <c r="EQB2" s="106"/>
      <c r="EQC2" s="106"/>
      <c r="EQD2" s="106"/>
      <c r="EQE2" s="106"/>
      <c r="EQF2" s="106"/>
      <c r="EQG2" s="106"/>
      <c r="EQH2" s="106"/>
      <c r="EQI2" s="106"/>
      <c r="EQJ2" s="106"/>
      <c r="EQK2" s="106"/>
      <c r="EQL2" s="106"/>
      <c r="EQM2" s="106"/>
      <c r="EQN2" s="106"/>
      <c r="EQO2" s="106"/>
      <c r="EQP2" s="106"/>
      <c r="EQQ2" s="106"/>
      <c r="EQR2" s="106"/>
      <c r="EQS2" s="106"/>
      <c r="EQT2" s="106"/>
      <c r="EQU2" s="106"/>
      <c r="EQV2" s="106"/>
      <c r="EQW2" s="106"/>
      <c r="EQX2" s="106"/>
      <c r="EQY2" s="106"/>
      <c r="EQZ2" s="106"/>
      <c r="ERA2" s="106"/>
      <c r="ERB2" s="106"/>
      <c r="ERC2" s="106"/>
      <c r="ERD2" s="106"/>
      <c r="ERE2" s="106"/>
      <c r="ERF2" s="106"/>
      <c r="ERG2" s="106"/>
      <c r="ERH2" s="106"/>
      <c r="ERI2" s="106"/>
      <c r="ERJ2" s="106"/>
      <c r="ERK2" s="106"/>
      <c r="ERL2" s="106"/>
      <c r="ERM2" s="106"/>
      <c r="ERN2" s="106"/>
      <c r="ERO2" s="106"/>
      <c r="ERP2" s="106"/>
      <c r="ERQ2" s="106"/>
      <c r="ERR2" s="106"/>
      <c r="ERS2" s="106"/>
      <c r="ERT2" s="106"/>
      <c r="ERU2" s="106"/>
      <c r="ERV2" s="106"/>
      <c r="ERW2" s="106"/>
      <c r="ERX2" s="106"/>
      <c r="ERY2" s="106"/>
      <c r="ERZ2" s="106"/>
      <c r="ESA2" s="106"/>
      <c r="ESB2" s="106"/>
      <c r="ESC2" s="106"/>
      <c r="ESD2" s="106"/>
      <c r="ESE2" s="106"/>
      <c r="ESF2" s="106"/>
      <c r="ESG2" s="106"/>
      <c r="ESH2" s="106"/>
      <c r="ESI2" s="106"/>
      <c r="ESJ2" s="106"/>
      <c r="ESK2" s="106"/>
      <c r="ESL2" s="106"/>
      <c r="ESM2" s="106"/>
      <c r="ESN2" s="106"/>
      <c r="ESO2" s="106"/>
      <c r="ESP2" s="106"/>
      <c r="ESQ2" s="106"/>
      <c r="ESR2" s="106"/>
      <c r="ESS2" s="106"/>
      <c r="EST2" s="106"/>
      <c r="ESU2" s="106"/>
      <c r="ESV2" s="106"/>
      <c r="ESW2" s="106"/>
      <c r="ESX2" s="106"/>
      <c r="ESY2" s="106"/>
      <c r="ESZ2" s="106"/>
      <c r="ETA2" s="106"/>
      <c r="ETB2" s="106"/>
      <c r="ETC2" s="106"/>
      <c r="ETD2" s="106"/>
      <c r="ETE2" s="106"/>
      <c r="ETF2" s="106"/>
      <c r="ETG2" s="106"/>
      <c r="ETH2" s="106"/>
      <c r="ETI2" s="106"/>
      <c r="ETJ2" s="106"/>
      <c r="ETK2" s="106"/>
      <c r="ETL2" s="106"/>
      <c r="ETM2" s="106"/>
      <c r="ETN2" s="106"/>
      <c r="ETO2" s="106"/>
      <c r="ETP2" s="106"/>
      <c r="ETQ2" s="106"/>
      <c r="ETR2" s="106"/>
      <c r="ETS2" s="106"/>
      <c r="ETT2" s="106"/>
      <c r="ETU2" s="106"/>
      <c r="ETV2" s="106"/>
      <c r="ETW2" s="106"/>
      <c r="ETX2" s="106"/>
      <c r="ETY2" s="106"/>
      <c r="ETZ2" s="106"/>
      <c r="EUA2" s="106"/>
      <c r="EUB2" s="106"/>
      <c r="EUC2" s="106"/>
      <c r="EUD2" s="106"/>
      <c r="EUE2" s="106"/>
      <c r="EUF2" s="106"/>
      <c r="EUG2" s="106"/>
      <c r="EUH2" s="106"/>
      <c r="EUI2" s="106"/>
      <c r="EUJ2" s="106"/>
      <c r="EUK2" s="106"/>
      <c r="EUL2" s="106"/>
      <c r="EUM2" s="106"/>
      <c r="EUN2" s="106"/>
      <c r="EUO2" s="106"/>
      <c r="EUP2" s="106"/>
      <c r="EUQ2" s="106"/>
      <c r="EUR2" s="106"/>
      <c r="EUS2" s="106"/>
      <c r="EUT2" s="106"/>
      <c r="EUU2" s="106"/>
      <c r="EUV2" s="106"/>
      <c r="EUW2" s="106"/>
      <c r="EUX2" s="106"/>
      <c r="EUY2" s="106"/>
      <c r="EUZ2" s="106"/>
      <c r="EVA2" s="106"/>
      <c r="EVB2" s="106"/>
      <c r="EVC2" s="106"/>
      <c r="EVD2" s="106"/>
      <c r="EVE2" s="106"/>
      <c r="EVF2" s="106"/>
      <c r="EVG2" s="106"/>
      <c r="EVH2" s="106"/>
      <c r="EVI2" s="106"/>
      <c r="EVJ2" s="106"/>
      <c r="EVK2" s="106"/>
      <c r="EVL2" s="106"/>
      <c r="EVM2" s="106"/>
      <c r="EVN2" s="106"/>
      <c r="EVO2" s="106"/>
      <c r="EVP2" s="106"/>
      <c r="EVQ2" s="106"/>
      <c r="EVR2" s="106"/>
      <c r="EVS2" s="106"/>
      <c r="EVT2" s="106"/>
      <c r="EVU2" s="106"/>
      <c r="EVV2" s="106"/>
      <c r="EVW2" s="106"/>
      <c r="EVX2" s="106"/>
      <c r="EVY2" s="106"/>
      <c r="EVZ2" s="106"/>
      <c r="EWA2" s="106"/>
      <c r="EWB2" s="106"/>
      <c r="EWC2" s="106"/>
      <c r="EWD2" s="106"/>
      <c r="EWE2" s="106"/>
      <c r="EWF2" s="106"/>
      <c r="EWG2" s="106"/>
      <c r="EWH2" s="106"/>
      <c r="EWI2" s="106"/>
      <c r="EWJ2" s="106"/>
      <c r="EWK2" s="106"/>
      <c r="EWL2" s="106"/>
      <c r="EWM2" s="106"/>
      <c r="EWN2" s="106"/>
      <c r="EWO2" s="106"/>
      <c r="EWP2" s="106"/>
      <c r="EWQ2" s="106"/>
      <c r="EWR2" s="106"/>
      <c r="EWS2" s="106"/>
      <c r="EWT2" s="106"/>
      <c r="EWU2" s="106"/>
      <c r="EWV2" s="106"/>
      <c r="EWW2" s="106"/>
      <c r="EWX2" s="106"/>
      <c r="EWY2" s="106"/>
      <c r="EWZ2" s="106"/>
      <c r="EXA2" s="106"/>
      <c r="EXB2" s="106"/>
      <c r="EXC2" s="106"/>
      <c r="EXD2" s="106"/>
      <c r="EXE2" s="106"/>
      <c r="EXF2" s="106"/>
      <c r="EXG2" s="106"/>
      <c r="EXH2" s="106"/>
      <c r="EXI2" s="106"/>
      <c r="EXJ2" s="106"/>
      <c r="EXK2" s="106"/>
      <c r="EXL2" s="106"/>
      <c r="EXM2" s="106"/>
      <c r="EXN2" s="106"/>
      <c r="EXO2" s="106"/>
      <c r="EXP2" s="106"/>
      <c r="EXQ2" s="106"/>
      <c r="EXR2" s="106"/>
      <c r="EXS2" s="106"/>
      <c r="EXT2" s="106"/>
      <c r="EXU2" s="106"/>
      <c r="EXV2" s="106"/>
      <c r="EXW2" s="106"/>
      <c r="EXX2" s="106"/>
      <c r="EXY2" s="106"/>
      <c r="EXZ2" s="106"/>
      <c r="EYA2" s="106"/>
      <c r="EYB2" s="106"/>
      <c r="EYC2" s="106"/>
      <c r="EYD2" s="106"/>
      <c r="EYE2" s="106"/>
      <c r="EYF2" s="106"/>
      <c r="EYG2" s="106"/>
      <c r="EYH2" s="106"/>
      <c r="EYI2" s="106"/>
      <c r="EYJ2" s="106"/>
      <c r="EYK2" s="106"/>
      <c r="EYL2" s="106"/>
      <c r="EYM2" s="106"/>
      <c r="EYN2" s="106"/>
      <c r="EYO2" s="106"/>
      <c r="EYP2" s="106"/>
      <c r="EYQ2" s="106"/>
      <c r="EYR2" s="106"/>
      <c r="EYS2" s="106"/>
      <c r="EYT2" s="106"/>
      <c r="EYU2" s="106"/>
      <c r="EYV2" s="106"/>
      <c r="EYW2" s="106"/>
      <c r="EYX2" s="106"/>
      <c r="EYY2" s="106"/>
      <c r="EYZ2" s="106"/>
      <c r="EZA2" s="106"/>
      <c r="EZB2" s="106"/>
      <c r="EZC2" s="106"/>
      <c r="EZD2" s="106"/>
      <c r="EZE2" s="106"/>
      <c r="EZF2" s="106"/>
      <c r="EZG2" s="106"/>
      <c r="EZH2" s="106"/>
      <c r="EZI2" s="106"/>
      <c r="EZJ2" s="106"/>
      <c r="EZK2" s="106"/>
      <c r="EZL2" s="106"/>
      <c r="EZM2" s="106"/>
      <c r="EZN2" s="106"/>
      <c r="EZO2" s="106"/>
      <c r="EZP2" s="106"/>
      <c r="EZQ2" s="106"/>
      <c r="EZR2" s="106"/>
      <c r="EZS2" s="106"/>
      <c r="EZT2" s="106"/>
      <c r="EZU2" s="106"/>
      <c r="EZV2" s="106"/>
      <c r="EZW2" s="106"/>
      <c r="EZX2" s="106"/>
      <c r="EZY2" s="106"/>
      <c r="EZZ2" s="106"/>
      <c r="FAA2" s="106"/>
      <c r="FAB2" s="106"/>
      <c r="FAC2" s="106"/>
      <c r="FAD2" s="106"/>
      <c r="FAE2" s="106"/>
      <c r="FAF2" s="106"/>
      <c r="FAG2" s="106"/>
      <c r="FAH2" s="106"/>
      <c r="FAI2" s="106"/>
      <c r="FAJ2" s="106"/>
      <c r="FAK2" s="106"/>
      <c r="FAL2" s="106"/>
      <c r="FAM2" s="106"/>
      <c r="FAN2" s="106"/>
      <c r="FAO2" s="106"/>
      <c r="FAP2" s="106"/>
      <c r="FAQ2" s="106"/>
      <c r="FAR2" s="106"/>
      <c r="FAS2" s="106"/>
      <c r="FAT2" s="106"/>
      <c r="FAU2" s="106"/>
      <c r="FAV2" s="106"/>
      <c r="FAW2" s="106"/>
      <c r="FAX2" s="106"/>
      <c r="FAY2" s="106"/>
      <c r="FAZ2" s="106"/>
      <c r="FBA2" s="106"/>
      <c r="FBB2" s="106"/>
      <c r="FBC2" s="106"/>
      <c r="FBD2" s="106"/>
      <c r="FBE2" s="106"/>
      <c r="FBF2" s="106"/>
      <c r="FBG2" s="106"/>
      <c r="FBH2" s="106"/>
      <c r="FBI2" s="106"/>
      <c r="FBJ2" s="106"/>
      <c r="FBK2" s="106"/>
      <c r="FBL2" s="106"/>
      <c r="FBM2" s="106"/>
      <c r="FBN2" s="106"/>
      <c r="FBO2" s="106"/>
      <c r="FBP2" s="106"/>
      <c r="FBQ2" s="106"/>
      <c r="FBR2" s="106"/>
      <c r="FBS2" s="106"/>
      <c r="FBT2" s="106"/>
      <c r="FBU2" s="106"/>
      <c r="FBV2" s="106"/>
      <c r="FBW2" s="106"/>
      <c r="FBX2" s="106"/>
      <c r="FBY2" s="106"/>
      <c r="FBZ2" s="106"/>
      <c r="FCA2" s="106"/>
      <c r="FCB2" s="106"/>
      <c r="FCC2" s="106"/>
      <c r="FCD2" s="106"/>
      <c r="FCE2" s="106"/>
      <c r="FCF2" s="106"/>
      <c r="FCG2" s="106"/>
      <c r="FCH2" s="106"/>
      <c r="FCI2" s="106"/>
      <c r="FCJ2" s="106"/>
      <c r="FCK2" s="106"/>
      <c r="FCL2" s="106"/>
      <c r="FCM2" s="106"/>
      <c r="FCN2" s="106"/>
      <c r="FCO2" s="106"/>
      <c r="FCP2" s="106"/>
      <c r="FCQ2" s="106"/>
      <c r="FCR2" s="106"/>
      <c r="FCS2" s="106"/>
      <c r="FCT2" s="106"/>
      <c r="FCU2" s="106"/>
      <c r="FCV2" s="106"/>
      <c r="FCW2" s="106"/>
      <c r="FCX2" s="106"/>
      <c r="FCY2" s="106"/>
      <c r="FCZ2" s="106"/>
      <c r="FDA2" s="106"/>
      <c r="FDB2" s="106"/>
      <c r="FDC2" s="106"/>
      <c r="FDD2" s="106"/>
      <c r="FDE2" s="106"/>
      <c r="FDF2" s="106"/>
      <c r="FDG2" s="106"/>
      <c r="FDH2" s="106"/>
      <c r="FDI2" s="106"/>
      <c r="FDJ2" s="106"/>
      <c r="FDK2" s="106"/>
      <c r="FDL2" s="106"/>
      <c r="FDM2" s="106"/>
      <c r="FDN2" s="106"/>
      <c r="FDO2" s="106"/>
      <c r="FDP2" s="106"/>
      <c r="FDQ2" s="106"/>
      <c r="FDR2" s="106"/>
      <c r="FDS2" s="106"/>
      <c r="FDT2" s="106"/>
      <c r="FDU2" s="106"/>
      <c r="FDV2" s="106"/>
      <c r="FDW2" s="106"/>
      <c r="FDX2" s="106"/>
      <c r="FDY2" s="106"/>
      <c r="FDZ2" s="106"/>
      <c r="FEA2" s="106"/>
      <c r="FEB2" s="106"/>
      <c r="FEC2" s="106"/>
      <c r="FED2" s="106"/>
      <c r="FEE2" s="106"/>
      <c r="FEF2" s="106"/>
      <c r="FEG2" s="106"/>
      <c r="FEH2" s="106"/>
      <c r="FEI2" s="106"/>
      <c r="FEJ2" s="106"/>
      <c r="FEK2" s="106"/>
      <c r="FEL2" s="106"/>
      <c r="FEM2" s="106"/>
      <c r="FEN2" s="106"/>
      <c r="FEO2" s="106"/>
      <c r="FEP2" s="106"/>
      <c r="FEQ2" s="106"/>
      <c r="FER2" s="106"/>
      <c r="FES2" s="106"/>
      <c r="FET2" s="106"/>
      <c r="FEU2" s="106"/>
      <c r="FEV2" s="106"/>
      <c r="FEW2" s="106"/>
      <c r="FEX2" s="106"/>
      <c r="FEY2" s="106"/>
      <c r="FEZ2" s="106"/>
      <c r="FFA2" s="106"/>
      <c r="FFB2" s="106"/>
      <c r="FFC2" s="106"/>
      <c r="FFD2" s="106"/>
      <c r="FFE2" s="106"/>
      <c r="FFF2" s="106"/>
      <c r="FFG2" s="106"/>
      <c r="FFH2" s="106"/>
      <c r="FFI2" s="106"/>
      <c r="FFJ2" s="106"/>
      <c r="FFK2" s="106"/>
      <c r="FFL2" s="106"/>
      <c r="FFM2" s="106"/>
      <c r="FFN2" s="106"/>
      <c r="FFO2" s="106"/>
      <c r="FFP2" s="106"/>
      <c r="FFQ2" s="106"/>
      <c r="FFR2" s="106"/>
      <c r="FFS2" s="106"/>
      <c r="FFT2" s="106"/>
      <c r="FFU2" s="106"/>
      <c r="FFV2" s="106"/>
      <c r="FFW2" s="106"/>
      <c r="FFX2" s="106"/>
      <c r="FFY2" s="106"/>
      <c r="FFZ2" s="106"/>
      <c r="FGA2" s="106"/>
      <c r="FGB2" s="106"/>
      <c r="FGC2" s="106"/>
      <c r="FGD2" s="106"/>
      <c r="FGE2" s="106"/>
      <c r="FGF2" s="106"/>
      <c r="FGG2" s="106"/>
      <c r="FGH2" s="106"/>
      <c r="FGI2" s="106"/>
      <c r="FGJ2" s="106"/>
      <c r="FGK2" s="106"/>
      <c r="FGL2" s="106"/>
      <c r="FGM2" s="106"/>
      <c r="FGN2" s="106"/>
      <c r="FGO2" s="106"/>
      <c r="FGP2" s="106"/>
      <c r="FGQ2" s="106"/>
      <c r="FGR2" s="106"/>
      <c r="FGS2" s="106"/>
      <c r="FGT2" s="106"/>
      <c r="FGU2" s="106"/>
      <c r="FGV2" s="106"/>
      <c r="FGW2" s="106"/>
      <c r="FGX2" s="106"/>
      <c r="FGY2" s="106"/>
      <c r="FGZ2" s="106"/>
      <c r="FHA2" s="106"/>
      <c r="FHB2" s="106"/>
      <c r="FHC2" s="106"/>
      <c r="FHD2" s="106"/>
      <c r="FHE2" s="106"/>
      <c r="FHF2" s="106"/>
      <c r="FHG2" s="106"/>
      <c r="FHH2" s="106"/>
      <c r="FHI2" s="106"/>
      <c r="FHJ2" s="106"/>
      <c r="FHK2" s="106"/>
      <c r="FHL2" s="106"/>
      <c r="FHM2" s="106"/>
      <c r="FHN2" s="106"/>
      <c r="FHO2" s="106"/>
      <c r="FHP2" s="106"/>
      <c r="FHQ2" s="106"/>
      <c r="FHR2" s="106"/>
      <c r="FHS2" s="106"/>
      <c r="FHT2" s="106"/>
      <c r="FHU2" s="106"/>
      <c r="FHV2" s="106"/>
      <c r="FHW2" s="106"/>
      <c r="FHX2" s="106"/>
      <c r="FHY2" s="106"/>
      <c r="FHZ2" s="106"/>
      <c r="FIA2" s="106"/>
      <c r="FIB2" s="106"/>
      <c r="FIC2" s="106"/>
      <c r="FID2" s="106"/>
      <c r="FIE2" s="106"/>
      <c r="FIF2" s="106"/>
      <c r="FIG2" s="106"/>
      <c r="FIH2" s="106"/>
      <c r="FII2" s="106"/>
      <c r="FIJ2" s="106"/>
      <c r="FIK2" s="106"/>
      <c r="FIL2" s="106"/>
      <c r="FIM2" s="106"/>
      <c r="FIN2" s="106"/>
      <c r="FIO2" s="106"/>
      <c r="FIP2" s="106"/>
      <c r="FIQ2" s="106"/>
      <c r="FIR2" s="106"/>
      <c r="FIS2" s="106"/>
      <c r="FIT2" s="106"/>
      <c r="FIU2" s="106"/>
      <c r="FIV2" s="106"/>
      <c r="FIW2" s="106"/>
      <c r="FIX2" s="106"/>
      <c r="FIY2" s="106"/>
      <c r="FIZ2" s="106"/>
      <c r="FJA2" s="106"/>
      <c r="FJB2" s="106"/>
      <c r="FJC2" s="106"/>
      <c r="FJD2" s="106"/>
      <c r="FJE2" s="106"/>
      <c r="FJF2" s="106"/>
      <c r="FJG2" s="106"/>
      <c r="FJH2" s="106"/>
      <c r="FJI2" s="106"/>
      <c r="FJJ2" s="106"/>
      <c r="FJK2" s="106"/>
      <c r="FJL2" s="106"/>
      <c r="FJM2" s="106"/>
      <c r="FJN2" s="106"/>
      <c r="FJO2" s="106"/>
      <c r="FJP2" s="106"/>
      <c r="FJQ2" s="106"/>
      <c r="FJR2" s="106"/>
      <c r="FJS2" s="106"/>
      <c r="FJT2" s="106"/>
      <c r="FJU2" s="106"/>
      <c r="FJV2" s="106"/>
      <c r="FJW2" s="106"/>
      <c r="FJX2" s="106"/>
      <c r="FJY2" s="106"/>
      <c r="FJZ2" s="106"/>
      <c r="FKA2" s="106"/>
      <c r="FKB2" s="106"/>
      <c r="FKC2" s="106"/>
      <c r="FKD2" s="106"/>
      <c r="FKE2" s="106"/>
      <c r="FKF2" s="106"/>
      <c r="FKG2" s="106"/>
      <c r="FKH2" s="106"/>
      <c r="FKI2" s="106"/>
      <c r="FKJ2" s="106"/>
      <c r="FKK2" s="106"/>
      <c r="FKL2" s="106"/>
      <c r="FKM2" s="106"/>
      <c r="FKN2" s="106"/>
      <c r="FKO2" s="106"/>
      <c r="FKP2" s="106"/>
      <c r="FKQ2" s="106"/>
      <c r="FKR2" s="106"/>
      <c r="FKS2" s="106"/>
      <c r="FKT2" s="106"/>
      <c r="FKU2" s="106"/>
      <c r="FKV2" s="106"/>
      <c r="FKW2" s="106"/>
      <c r="FKX2" s="106"/>
      <c r="FKY2" s="106"/>
      <c r="FKZ2" s="106"/>
      <c r="FLA2" s="106"/>
      <c r="FLB2" s="106"/>
      <c r="FLC2" s="106"/>
      <c r="FLD2" s="106"/>
      <c r="FLE2" s="106"/>
      <c r="FLF2" s="106"/>
      <c r="FLG2" s="106"/>
      <c r="FLH2" s="106"/>
      <c r="FLI2" s="106"/>
      <c r="FLJ2" s="106"/>
      <c r="FLK2" s="106"/>
      <c r="FLL2" s="106"/>
      <c r="FLM2" s="106"/>
      <c r="FLN2" s="106"/>
      <c r="FLO2" s="106"/>
      <c r="FLP2" s="106"/>
      <c r="FLQ2" s="106"/>
      <c r="FLR2" s="106"/>
      <c r="FLS2" s="106"/>
      <c r="FLT2" s="106"/>
      <c r="FLU2" s="106"/>
      <c r="FLV2" s="106"/>
      <c r="FLW2" s="106"/>
      <c r="FLX2" s="106"/>
      <c r="FLY2" s="106"/>
      <c r="FLZ2" s="106"/>
      <c r="FMA2" s="106"/>
      <c r="FMB2" s="106"/>
      <c r="FMC2" s="106"/>
      <c r="FMD2" s="106"/>
      <c r="FME2" s="106"/>
      <c r="FMF2" s="106"/>
      <c r="FMG2" s="106"/>
      <c r="FMH2" s="106"/>
      <c r="FMI2" s="106"/>
      <c r="FMJ2" s="106"/>
      <c r="FMK2" s="106"/>
      <c r="FML2" s="106"/>
      <c r="FMM2" s="106"/>
      <c r="FMN2" s="106"/>
      <c r="FMO2" s="106"/>
      <c r="FMP2" s="106"/>
      <c r="FMQ2" s="106"/>
      <c r="FMR2" s="106"/>
      <c r="FMS2" s="106"/>
      <c r="FMT2" s="106"/>
      <c r="FMU2" s="106"/>
      <c r="FMV2" s="106"/>
      <c r="FMW2" s="106"/>
      <c r="FMX2" s="106"/>
      <c r="FMY2" s="106"/>
      <c r="FMZ2" s="106"/>
      <c r="FNA2" s="106"/>
      <c r="FNB2" s="106"/>
      <c r="FNC2" s="106"/>
      <c r="FND2" s="106"/>
      <c r="FNE2" s="106"/>
      <c r="FNF2" s="106"/>
      <c r="FNG2" s="106"/>
      <c r="FNH2" s="106"/>
      <c r="FNI2" s="106"/>
      <c r="FNJ2" s="106"/>
      <c r="FNK2" s="106"/>
      <c r="FNL2" s="106"/>
      <c r="FNM2" s="106"/>
      <c r="FNN2" s="106"/>
      <c r="FNO2" s="106"/>
      <c r="FNP2" s="106"/>
      <c r="FNQ2" s="106"/>
      <c r="FNR2" s="106"/>
      <c r="FNS2" s="106"/>
      <c r="FNT2" s="106"/>
      <c r="FNU2" s="106"/>
      <c r="FNV2" s="106"/>
      <c r="FNW2" s="106"/>
      <c r="FNX2" s="106"/>
      <c r="FNY2" s="106"/>
      <c r="FNZ2" s="106"/>
      <c r="FOA2" s="106"/>
      <c r="FOB2" s="106"/>
      <c r="FOC2" s="106"/>
      <c r="FOD2" s="106"/>
      <c r="FOE2" s="106"/>
      <c r="FOF2" s="106"/>
      <c r="FOG2" s="106"/>
      <c r="FOH2" s="106"/>
      <c r="FOI2" s="106"/>
      <c r="FOJ2" s="106"/>
      <c r="FOK2" s="106"/>
      <c r="FOL2" s="106"/>
      <c r="FOM2" s="106"/>
      <c r="FON2" s="106"/>
      <c r="FOO2" s="106"/>
      <c r="FOP2" s="106"/>
      <c r="FOQ2" s="106"/>
      <c r="FOR2" s="106"/>
      <c r="FOS2" s="106"/>
      <c r="FOT2" s="106"/>
      <c r="FOU2" s="106"/>
      <c r="FOV2" s="106"/>
      <c r="FOW2" s="106"/>
      <c r="FOX2" s="106"/>
      <c r="FOY2" s="106"/>
      <c r="FOZ2" s="106"/>
      <c r="FPA2" s="106"/>
      <c r="FPB2" s="106"/>
      <c r="FPC2" s="106"/>
      <c r="FPD2" s="106"/>
      <c r="FPE2" s="106"/>
      <c r="FPF2" s="106"/>
      <c r="FPG2" s="106"/>
      <c r="FPH2" s="106"/>
      <c r="FPI2" s="106"/>
      <c r="FPJ2" s="106"/>
      <c r="FPK2" s="106"/>
      <c r="FPL2" s="106"/>
      <c r="FPM2" s="106"/>
      <c r="FPN2" s="106"/>
      <c r="FPO2" s="106"/>
      <c r="FPP2" s="106"/>
      <c r="FPQ2" s="106"/>
      <c r="FPR2" s="106"/>
      <c r="FPS2" s="106"/>
      <c r="FPT2" s="106"/>
      <c r="FPU2" s="106"/>
      <c r="FPV2" s="106"/>
      <c r="FPW2" s="106"/>
      <c r="FPX2" s="106"/>
      <c r="FPY2" s="106"/>
      <c r="FPZ2" s="106"/>
      <c r="FQA2" s="106"/>
      <c r="FQB2" s="106"/>
      <c r="FQC2" s="106"/>
      <c r="FQD2" s="106"/>
      <c r="FQE2" s="106"/>
      <c r="FQF2" s="106"/>
      <c r="FQG2" s="106"/>
      <c r="FQH2" s="106"/>
      <c r="FQI2" s="106"/>
      <c r="FQJ2" s="106"/>
      <c r="FQK2" s="106"/>
      <c r="FQL2" s="106"/>
      <c r="FQM2" s="106"/>
      <c r="FQN2" s="106"/>
      <c r="FQO2" s="106"/>
      <c r="FQP2" s="106"/>
      <c r="FQQ2" s="106"/>
      <c r="FQR2" s="106"/>
      <c r="FQS2" s="106"/>
      <c r="FQT2" s="106"/>
      <c r="FQU2" s="106"/>
      <c r="FQV2" s="106"/>
      <c r="FQW2" s="106"/>
      <c r="FQX2" s="106"/>
      <c r="FQY2" s="106"/>
      <c r="FQZ2" s="106"/>
      <c r="FRA2" s="106"/>
      <c r="FRB2" s="106"/>
      <c r="FRC2" s="106"/>
      <c r="FRD2" s="106"/>
      <c r="FRE2" s="106"/>
      <c r="FRF2" s="106"/>
      <c r="FRG2" s="106"/>
      <c r="FRH2" s="106"/>
      <c r="FRI2" s="106"/>
      <c r="FRJ2" s="106"/>
      <c r="FRK2" s="106"/>
      <c r="FRL2" s="106"/>
      <c r="FRM2" s="106"/>
      <c r="FRN2" s="106"/>
      <c r="FRO2" s="106"/>
      <c r="FRP2" s="106"/>
      <c r="FRQ2" s="106"/>
      <c r="FRR2" s="106"/>
      <c r="FRS2" s="106"/>
      <c r="FRT2" s="106"/>
      <c r="FRU2" s="106"/>
      <c r="FRV2" s="106"/>
      <c r="FRW2" s="106"/>
      <c r="FRX2" s="106"/>
      <c r="FRY2" s="106"/>
      <c r="FRZ2" s="106"/>
      <c r="FSA2" s="106"/>
      <c r="FSB2" s="106"/>
      <c r="FSC2" s="106"/>
      <c r="FSD2" s="106"/>
      <c r="FSE2" s="106"/>
      <c r="FSF2" s="106"/>
      <c r="FSG2" s="106"/>
      <c r="FSH2" s="106"/>
      <c r="FSI2" s="106"/>
      <c r="FSJ2" s="106"/>
      <c r="FSK2" s="106"/>
      <c r="FSL2" s="106"/>
      <c r="FSM2" s="106"/>
      <c r="FSN2" s="106"/>
      <c r="FSO2" s="106"/>
      <c r="FSP2" s="106"/>
      <c r="FSQ2" s="106"/>
      <c r="FSR2" s="106"/>
      <c r="FSS2" s="106"/>
      <c r="FST2" s="106"/>
      <c r="FSU2" s="106"/>
      <c r="FSV2" s="106"/>
      <c r="FSW2" s="106"/>
      <c r="FSX2" s="106"/>
      <c r="FSY2" s="106"/>
      <c r="FSZ2" s="106"/>
      <c r="FTA2" s="106"/>
      <c r="FTB2" s="106"/>
      <c r="FTC2" s="106"/>
      <c r="FTD2" s="106"/>
      <c r="FTE2" s="106"/>
      <c r="FTF2" s="106"/>
      <c r="FTG2" s="106"/>
      <c r="FTH2" s="106"/>
      <c r="FTI2" s="106"/>
      <c r="FTJ2" s="106"/>
      <c r="FTK2" s="106"/>
      <c r="FTL2" s="106"/>
      <c r="FTM2" s="106"/>
      <c r="FTN2" s="106"/>
      <c r="FTO2" s="106"/>
      <c r="FTP2" s="106"/>
      <c r="FTQ2" s="106"/>
      <c r="FTR2" s="106"/>
      <c r="FTS2" s="106"/>
      <c r="FTT2" s="106"/>
      <c r="FTU2" s="106"/>
      <c r="FTV2" s="106"/>
      <c r="FTW2" s="106"/>
      <c r="FTX2" s="106"/>
      <c r="FTY2" s="106"/>
      <c r="FTZ2" s="106"/>
      <c r="FUA2" s="106"/>
      <c r="FUB2" s="106"/>
      <c r="FUC2" s="106"/>
      <c r="FUD2" s="106"/>
      <c r="FUE2" s="106"/>
      <c r="FUF2" s="106"/>
      <c r="FUG2" s="106"/>
      <c r="FUH2" s="106"/>
      <c r="FUI2" s="106"/>
      <c r="FUJ2" s="106"/>
      <c r="FUK2" s="106"/>
      <c r="FUL2" s="106"/>
      <c r="FUM2" s="106"/>
      <c r="FUN2" s="106"/>
      <c r="FUO2" s="106"/>
      <c r="FUP2" s="106"/>
      <c r="FUQ2" s="106"/>
      <c r="FUR2" s="106"/>
      <c r="FUS2" s="106"/>
      <c r="FUT2" s="106"/>
      <c r="FUU2" s="106"/>
      <c r="FUV2" s="106"/>
      <c r="FUW2" s="106"/>
      <c r="FUX2" s="106"/>
      <c r="FUY2" s="106"/>
      <c r="FUZ2" s="106"/>
      <c r="FVA2" s="106"/>
      <c r="FVB2" s="106"/>
      <c r="FVC2" s="106"/>
      <c r="FVD2" s="106"/>
      <c r="FVE2" s="106"/>
      <c r="FVF2" s="106"/>
      <c r="FVG2" s="106"/>
      <c r="FVH2" s="106"/>
      <c r="FVI2" s="106"/>
      <c r="FVJ2" s="106"/>
      <c r="FVK2" s="106"/>
      <c r="FVL2" s="106"/>
      <c r="FVM2" s="106"/>
      <c r="FVN2" s="106"/>
      <c r="FVO2" s="106"/>
      <c r="FVP2" s="106"/>
      <c r="FVQ2" s="106"/>
      <c r="FVR2" s="106"/>
      <c r="FVS2" s="106"/>
      <c r="FVT2" s="106"/>
      <c r="FVU2" s="106"/>
      <c r="FVV2" s="106"/>
      <c r="FVW2" s="106"/>
      <c r="FVX2" s="106"/>
      <c r="FVY2" s="106"/>
      <c r="FVZ2" s="106"/>
      <c r="FWA2" s="106"/>
      <c r="FWB2" s="106"/>
      <c r="FWC2" s="106"/>
      <c r="FWD2" s="106"/>
      <c r="FWE2" s="106"/>
      <c r="FWF2" s="106"/>
      <c r="FWG2" s="106"/>
      <c r="FWH2" s="106"/>
      <c r="FWI2" s="106"/>
      <c r="FWJ2" s="106"/>
      <c r="FWK2" s="106"/>
      <c r="FWL2" s="106"/>
      <c r="FWM2" s="106"/>
      <c r="FWN2" s="106"/>
      <c r="FWO2" s="106"/>
      <c r="FWP2" s="106"/>
      <c r="FWQ2" s="106"/>
      <c r="FWR2" s="106"/>
      <c r="FWS2" s="106"/>
      <c r="FWT2" s="106"/>
      <c r="FWU2" s="106"/>
      <c r="FWV2" s="106"/>
      <c r="FWW2" s="106"/>
      <c r="FWX2" s="106"/>
      <c r="FWY2" s="106"/>
      <c r="FWZ2" s="106"/>
      <c r="FXA2" s="106"/>
      <c r="FXB2" s="106"/>
      <c r="FXC2" s="106"/>
      <c r="FXD2" s="106"/>
      <c r="FXE2" s="106"/>
      <c r="FXF2" s="106"/>
      <c r="FXG2" s="106"/>
      <c r="FXH2" s="106"/>
      <c r="FXI2" s="106"/>
      <c r="FXJ2" s="106"/>
      <c r="FXK2" s="106"/>
      <c r="FXL2" s="106"/>
      <c r="FXM2" s="106"/>
      <c r="FXN2" s="106"/>
      <c r="FXO2" s="106"/>
      <c r="FXP2" s="106"/>
      <c r="FXQ2" s="106"/>
      <c r="FXR2" s="106"/>
      <c r="FXS2" s="106"/>
      <c r="FXT2" s="106"/>
      <c r="FXU2" s="106"/>
      <c r="FXV2" s="106"/>
      <c r="FXW2" s="106"/>
      <c r="FXX2" s="106"/>
      <c r="FXY2" s="106"/>
      <c r="FXZ2" s="106"/>
      <c r="FYA2" s="106"/>
      <c r="FYB2" s="106"/>
      <c r="FYC2" s="106"/>
      <c r="FYD2" s="106"/>
      <c r="FYE2" s="106"/>
      <c r="FYF2" s="106"/>
      <c r="FYG2" s="106"/>
      <c r="FYH2" s="106"/>
      <c r="FYI2" s="106"/>
      <c r="FYJ2" s="106"/>
      <c r="FYK2" s="106"/>
      <c r="FYL2" s="106"/>
      <c r="FYM2" s="106"/>
      <c r="FYN2" s="106"/>
      <c r="FYO2" s="106"/>
      <c r="FYP2" s="106"/>
      <c r="FYQ2" s="106"/>
      <c r="FYR2" s="106"/>
      <c r="FYS2" s="106"/>
      <c r="FYT2" s="106"/>
      <c r="FYU2" s="106"/>
      <c r="FYV2" s="106"/>
      <c r="FYW2" s="106"/>
      <c r="FYX2" s="106"/>
      <c r="FYY2" s="106"/>
      <c r="FYZ2" s="106"/>
      <c r="FZA2" s="106"/>
      <c r="FZB2" s="106"/>
      <c r="FZC2" s="106"/>
      <c r="FZD2" s="106"/>
      <c r="FZE2" s="106"/>
      <c r="FZF2" s="106"/>
      <c r="FZG2" s="106"/>
      <c r="FZH2" s="106"/>
      <c r="FZI2" s="106"/>
      <c r="FZJ2" s="106"/>
      <c r="FZK2" s="106"/>
      <c r="FZL2" s="106"/>
      <c r="FZM2" s="106"/>
      <c r="FZN2" s="106"/>
      <c r="FZO2" s="106"/>
      <c r="FZP2" s="106"/>
      <c r="FZQ2" s="106"/>
      <c r="FZR2" s="106"/>
      <c r="FZS2" s="106"/>
      <c r="FZT2" s="106"/>
      <c r="FZU2" s="106"/>
      <c r="FZV2" s="106"/>
      <c r="FZW2" s="106"/>
      <c r="FZX2" s="106"/>
      <c r="FZY2" s="106"/>
      <c r="FZZ2" s="106"/>
      <c r="GAA2" s="106"/>
      <c r="GAB2" s="106"/>
      <c r="GAC2" s="106"/>
      <c r="GAD2" s="106"/>
      <c r="GAE2" s="106"/>
      <c r="GAF2" s="106"/>
      <c r="GAG2" s="106"/>
      <c r="GAH2" s="106"/>
      <c r="GAI2" s="106"/>
      <c r="GAJ2" s="106"/>
      <c r="GAK2" s="106"/>
      <c r="GAL2" s="106"/>
      <c r="GAM2" s="106"/>
      <c r="GAN2" s="106"/>
      <c r="GAO2" s="106"/>
      <c r="GAP2" s="106"/>
      <c r="GAQ2" s="106"/>
      <c r="GAR2" s="106"/>
      <c r="GAS2" s="106"/>
      <c r="GAT2" s="106"/>
      <c r="GAU2" s="106"/>
      <c r="GAV2" s="106"/>
      <c r="GAW2" s="106"/>
      <c r="GAX2" s="106"/>
      <c r="GAY2" s="106"/>
      <c r="GAZ2" s="106"/>
      <c r="GBA2" s="106"/>
      <c r="GBB2" s="106"/>
      <c r="GBC2" s="106"/>
      <c r="GBD2" s="106"/>
      <c r="GBE2" s="106"/>
      <c r="GBF2" s="106"/>
      <c r="GBG2" s="106"/>
      <c r="GBH2" s="106"/>
      <c r="GBI2" s="106"/>
      <c r="GBJ2" s="106"/>
      <c r="GBK2" s="106"/>
      <c r="GBL2" s="106"/>
      <c r="GBM2" s="106"/>
      <c r="GBN2" s="106"/>
      <c r="GBO2" s="106"/>
      <c r="GBP2" s="106"/>
      <c r="GBQ2" s="106"/>
      <c r="GBR2" s="106"/>
      <c r="GBS2" s="106"/>
      <c r="GBT2" s="106"/>
      <c r="GBU2" s="106"/>
      <c r="GBV2" s="106"/>
      <c r="GBW2" s="106"/>
      <c r="GBX2" s="106"/>
      <c r="GBY2" s="106"/>
      <c r="GBZ2" s="106"/>
      <c r="GCA2" s="106"/>
      <c r="GCB2" s="106"/>
      <c r="GCC2" s="106"/>
      <c r="GCD2" s="106"/>
      <c r="GCE2" s="106"/>
      <c r="GCF2" s="106"/>
      <c r="GCG2" s="106"/>
      <c r="GCH2" s="106"/>
      <c r="GCI2" s="106"/>
      <c r="GCJ2" s="106"/>
      <c r="GCK2" s="106"/>
      <c r="GCL2" s="106"/>
      <c r="GCM2" s="106"/>
      <c r="GCN2" s="106"/>
      <c r="GCO2" s="106"/>
      <c r="GCP2" s="106"/>
      <c r="GCQ2" s="106"/>
      <c r="GCR2" s="106"/>
      <c r="GCS2" s="106"/>
      <c r="GCT2" s="106"/>
      <c r="GCU2" s="106"/>
      <c r="GCV2" s="106"/>
      <c r="GCW2" s="106"/>
      <c r="GCX2" s="106"/>
      <c r="GCY2" s="106"/>
      <c r="GCZ2" s="106"/>
      <c r="GDA2" s="106"/>
      <c r="GDB2" s="106"/>
      <c r="GDC2" s="106"/>
      <c r="GDD2" s="106"/>
      <c r="GDE2" s="106"/>
      <c r="GDF2" s="106"/>
      <c r="GDG2" s="106"/>
      <c r="GDH2" s="106"/>
      <c r="GDI2" s="106"/>
      <c r="GDJ2" s="106"/>
      <c r="GDK2" s="106"/>
      <c r="GDL2" s="106"/>
      <c r="GDM2" s="106"/>
      <c r="GDN2" s="106"/>
      <c r="GDO2" s="106"/>
      <c r="GDP2" s="106"/>
      <c r="GDQ2" s="106"/>
      <c r="GDR2" s="106"/>
      <c r="GDS2" s="106"/>
      <c r="GDT2" s="106"/>
      <c r="GDU2" s="106"/>
      <c r="GDV2" s="106"/>
      <c r="GDW2" s="106"/>
      <c r="GDX2" s="106"/>
      <c r="GDY2" s="106"/>
      <c r="GDZ2" s="106"/>
      <c r="GEA2" s="106"/>
      <c r="GEB2" s="106"/>
      <c r="GEC2" s="106"/>
      <c r="GED2" s="106"/>
      <c r="GEE2" s="106"/>
      <c r="GEF2" s="106"/>
      <c r="GEG2" s="106"/>
      <c r="GEH2" s="106"/>
      <c r="GEI2" s="106"/>
      <c r="GEJ2" s="106"/>
      <c r="GEK2" s="106"/>
      <c r="GEL2" s="106"/>
      <c r="GEM2" s="106"/>
      <c r="GEN2" s="106"/>
      <c r="GEO2" s="106"/>
      <c r="GEP2" s="106"/>
      <c r="GEQ2" s="106"/>
      <c r="GER2" s="106"/>
      <c r="GES2" s="106"/>
      <c r="GET2" s="106"/>
      <c r="GEU2" s="106"/>
      <c r="GEV2" s="106"/>
      <c r="GEW2" s="106"/>
      <c r="GEX2" s="106"/>
      <c r="GEY2" s="106"/>
      <c r="GEZ2" s="106"/>
      <c r="GFA2" s="106"/>
      <c r="GFB2" s="106"/>
      <c r="GFC2" s="106"/>
      <c r="GFD2" s="106"/>
      <c r="GFE2" s="106"/>
      <c r="GFF2" s="106"/>
      <c r="GFG2" s="106"/>
      <c r="GFH2" s="106"/>
      <c r="GFI2" s="106"/>
      <c r="GFJ2" s="106"/>
      <c r="GFK2" s="106"/>
      <c r="GFL2" s="106"/>
      <c r="GFM2" s="106"/>
      <c r="GFN2" s="106"/>
      <c r="GFO2" s="106"/>
      <c r="GFP2" s="106"/>
      <c r="GFQ2" s="106"/>
      <c r="GFR2" s="106"/>
      <c r="GFS2" s="106"/>
      <c r="GFT2" s="106"/>
      <c r="GFU2" s="106"/>
      <c r="GFV2" s="106"/>
      <c r="GFW2" s="106"/>
      <c r="GFX2" s="106"/>
      <c r="GFY2" s="106"/>
      <c r="GFZ2" s="106"/>
      <c r="GGA2" s="106"/>
      <c r="GGB2" s="106"/>
      <c r="GGC2" s="106"/>
      <c r="GGD2" s="106"/>
      <c r="GGE2" s="106"/>
      <c r="GGF2" s="106"/>
      <c r="GGG2" s="106"/>
      <c r="GGH2" s="106"/>
      <c r="GGI2" s="106"/>
      <c r="GGJ2" s="106"/>
      <c r="GGK2" s="106"/>
      <c r="GGL2" s="106"/>
      <c r="GGM2" s="106"/>
      <c r="GGN2" s="106"/>
      <c r="GGO2" s="106"/>
      <c r="GGP2" s="106"/>
      <c r="GGQ2" s="106"/>
      <c r="GGR2" s="106"/>
      <c r="GGS2" s="106"/>
      <c r="GGT2" s="106"/>
      <c r="GGU2" s="106"/>
      <c r="GGV2" s="106"/>
      <c r="GGW2" s="106"/>
      <c r="GGX2" s="106"/>
      <c r="GGY2" s="106"/>
      <c r="GGZ2" s="106"/>
      <c r="GHA2" s="106"/>
      <c r="GHB2" s="106"/>
      <c r="GHC2" s="106"/>
      <c r="GHD2" s="106"/>
      <c r="GHE2" s="106"/>
      <c r="GHF2" s="106"/>
      <c r="GHG2" s="106"/>
      <c r="GHH2" s="106"/>
      <c r="GHI2" s="106"/>
      <c r="GHJ2" s="106"/>
      <c r="GHK2" s="106"/>
      <c r="GHL2" s="106"/>
      <c r="GHM2" s="106"/>
      <c r="GHN2" s="106"/>
      <c r="GHO2" s="106"/>
      <c r="GHP2" s="106"/>
      <c r="GHQ2" s="106"/>
      <c r="GHR2" s="106"/>
      <c r="GHS2" s="106"/>
      <c r="GHT2" s="106"/>
      <c r="GHU2" s="106"/>
      <c r="GHV2" s="106"/>
      <c r="GHW2" s="106"/>
      <c r="GHX2" s="106"/>
      <c r="GHY2" s="106"/>
      <c r="GHZ2" s="106"/>
      <c r="GIA2" s="106"/>
      <c r="GIB2" s="106"/>
      <c r="GIC2" s="106"/>
      <c r="GID2" s="106"/>
      <c r="GIE2" s="106"/>
      <c r="GIF2" s="106"/>
      <c r="GIG2" s="106"/>
      <c r="GIH2" s="106"/>
      <c r="GII2" s="106"/>
      <c r="GIJ2" s="106"/>
      <c r="GIK2" s="106"/>
      <c r="GIL2" s="106"/>
      <c r="GIM2" s="106"/>
      <c r="GIN2" s="106"/>
      <c r="GIO2" s="106"/>
      <c r="GIP2" s="106"/>
      <c r="GIQ2" s="106"/>
      <c r="GIR2" s="106"/>
      <c r="GIS2" s="106"/>
      <c r="GIT2" s="106"/>
      <c r="GIU2" s="106"/>
      <c r="GIV2" s="106"/>
      <c r="GIW2" s="106"/>
      <c r="GIX2" s="106"/>
      <c r="GIY2" s="106"/>
      <c r="GIZ2" s="106"/>
      <c r="GJA2" s="106"/>
      <c r="GJB2" s="106"/>
      <c r="GJC2" s="106"/>
      <c r="GJD2" s="106"/>
      <c r="GJE2" s="106"/>
      <c r="GJF2" s="106"/>
      <c r="GJG2" s="106"/>
      <c r="GJH2" s="106"/>
      <c r="GJI2" s="106"/>
      <c r="GJJ2" s="106"/>
      <c r="GJK2" s="106"/>
      <c r="GJL2" s="106"/>
      <c r="GJM2" s="106"/>
      <c r="GJN2" s="106"/>
      <c r="GJO2" s="106"/>
      <c r="GJP2" s="106"/>
      <c r="GJQ2" s="106"/>
      <c r="GJR2" s="106"/>
      <c r="GJS2" s="106"/>
      <c r="GJT2" s="106"/>
      <c r="GJU2" s="106"/>
      <c r="GJV2" s="106"/>
      <c r="GJW2" s="106"/>
      <c r="GJX2" s="106"/>
      <c r="GJY2" s="106"/>
      <c r="GJZ2" s="106"/>
      <c r="GKA2" s="106"/>
      <c r="GKB2" s="106"/>
      <c r="GKC2" s="106"/>
      <c r="GKD2" s="106"/>
      <c r="GKE2" s="106"/>
      <c r="GKF2" s="106"/>
      <c r="GKG2" s="106"/>
      <c r="GKH2" s="106"/>
      <c r="GKI2" s="106"/>
      <c r="GKJ2" s="106"/>
      <c r="GKK2" s="106"/>
      <c r="GKL2" s="106"/>
      <c r="GKM2" s="106"/>
      <c r="GKN2" s="106"/>
      <c r="GKO2" s="106"/>
      <c r="GKP2" s="106"/>
      <c r="GKQ2" s="106"/>
      <c r="GKR2" s="106"/>
      <c r="GKS2" s="106"/>
      <c r="GKT2" s="106"/>
      <c r="GKU2" s="106"/>
      <c r="GKV2" s="106"/>
      <c r="GKW2" s="106"/>
      <c r="GKX2" s="106"/>
      <c r="GKY2" s="106"/>
      <c r="GKZ2" s="106"/>
      <c r="GLA2" s="106"/>
      <c r="GLB2" s="106"/>
      <c r="GLC2" s="106"/>
      <c r="GLD2" s="106"/>
      <c r="GLE2" s="106"/>
      <c r="GLF2" s="106"/>
      <c r="GLG2" s="106"/>
      <c r="GLH2" s="106"/>
      <c r="GLI2" s="106"/>
      <c r="GLJ2" s="106"/>
      <c r="GLK2" s="106"/>
      <c r="GLL2" s="106"/>
      <c r="GLM2" s="106"/>
      <c r="GLN2" s="106"/>
      <c r="GLO2" s="106"/>
      <c r="GLP2" s="106"/>
      <c r="GLQ2" s="106"/>
      <c r="GLR2" s="106"/>
      <c r="GLS2" s="106"/>
      <c r="GLT2" s="106"/>
      <c r="GLU2" s="106"/>
      <c r="GLV2" s="106"/>
      <c r="GLW2" s="106"/>
      <c r="GLX2" s="106"/>
      <c r="GLY2" s="106"/>
      <c r="GLZ2" s="106"/>
      <c r="GMA2" s="106"/>
      <c r="GMB2" s="106"/>
      <c r="GMC2" s="106"/>
      <c r="GMD2" s="106"/>
      <c r="GME2" s="106"/>
      <c r="GMF2" s="106"/>
      <c r="GMG2" s="106"/>
      <c r="GMH2" s="106"/>
      <c r="GMI2" s="106"/>
      <c r="GMJ2" s="106"/>
      <c r="GMK2" s="106"/>
      <c r="GML2" s="106"/>
      <c r="GMM2" s="106"/>
      <c r="GMN2" s="106"/>
      <c r="GMO2" s="106"/>
      <c r="GMP2" s="106"/>
      <c r="GMQ2" s="106"/>
      <c r="GMR2" s="106"/>
      <c r="GMS2" s="106"/>
      <c r="GMT2" s="106"/>
      <c r="GMU2" s="106"/>
      <c r="GMV2" s="106"/>
      <c r="GMW2" s="106"/>
      <c r="GMX2" s="106"/>
      <c r="GMY2" s="106"/>
      <c r="GMZ2" s="106"/>
      <c r="GNA2" s="106"/>
      <c r="GNB2" s="106"/>
      <c r="GNC2" s="106"/>
      <c r="GND2" s="106"/>
      <c r="GNE2" s="106"/>
      <c r="GNF2" s="106"/>
      <c r="GNG2" s="106"/>
      <c r="GNH2" s="106"/>
      <c r="GNI2" s="106"/>
      <c r="GNJ2" s="106"/>
      <c r="GNK2" s="106"/>
      <c r="GNL2" s="106"/>
      <c r="GNM2" s="106"/>
      <c r="GNN2" s="106"/>
      <c r="GNO2" s="106"/>
      <c r="GNP2" s="106"/>
      <c r="GNQ2" s="106"/>
      <c r="GNR2" s="106"/>
      <c r="GNS2" s="106"/>
      <c r="GNT2" s="106"/>
      <c r="GNU2" s="106"/>
      <c r="GNV2" s="106"/>
      <c r="GNW2" s="106"/>
      <c r="GNX2" s="106"/>
      <c r="GNY2" s="106"/>
      <c r="GNZ2" s="106"/>
      <c r="GOA2" s="106"/>
      <c r="GOB2" s="106"/>
      <c r="GOC2" s="106"/>
      <c r="GOD2" s="106"/>
      <c r="GOE2" s="106"/>
      <c r="GOF2" s="106"/>
      <c r="GOG2" s="106"/>
      <c r="GOH2" s="106"/>
      <c r="GOI2" s="106"/>
      <c r="GOJ2" s="106"/>
      <c r="GOK2" s="106"/>
      <c r="GOL2" s="106"/>
      <c r="GOM2" s="106"/>
      <c r="GON2" s="106"/>
      <c r="GOO2" s="106"/>
      <c r="GOP2" s="106"/>
      <c r="GOQ2" s="106"/>
      <c r="GOR2" s="106"/>
      <c r="GOS2" s="106"/>
      <c r="GOT2" s="106"/>
      <c r="GOU2" s="106"/>
      <c r="GOV2" s="106"/>
      <c r="GOW2" s="106"/>
      <c r="GOX2" s="106"/>
      <c r="GOY2" s="106"/>
      <c r="GOZ2" s="106"/>
      <c r="GPA2" s="106"/>
      <c r="GPB2" s="106"/>
      <c r="GPC2" s="106"/>
      <c r="GPD2" s="106"/>
      <c r="GPE2" s="106"/>
      <c r="GPF2" s="106"/>
      <c r="GPG2" s="106"/>
      <c r="GPH2" s="106"/>
      <c r="GPI2" s="106"/>
      <c r="GPJ2" s="106"/>
      <c r="GPK2" s="106"/>
      <c r="GPL2" s="106"/>
      <c r="GPM2" s="106"/>
      <c r="GPN2" s="106"/>
      <c r="GPO2" s="106"/>
      <c r="GPP2" s="106"/>
      <c r="GPQ2" s="106"/>
      <c r="GPR2" s="106"/>
      <c r="GPS2" s="106"/>
      <c r="GPT2" s="106"/>
      <c r="GPU2" s="106"/>
      <c r="GPV2" s="106"/>
      <c r="GPW2" s="106"/>
      <c r="GPX2" s="106"/>
      <c r="GPY2" s="106"/>
      <c r="GPZ2" s="106"/>
      <c r="GQA2" s="106"/>
      <c r="GQB2" s="106"/>
      <c r="GQC2" s="106"/>
      <c r="GQD2" s="106"/>
      <c r="GQE2" s="106"/>
      <c r="GQF2" s="106"/>
      <c r="GQG2" s="106"/>
      <c r="GQH2" s="106"/>
      <c r="GQI2" s="106"/>
      <c r="GQJ2" s="106"/>
      <c r="GQK2" s="106"/>
      <c r="GQL2" s="106"/>
      <c r="GQM2" s="106"/>
      <c r="GQN2" s="106"/>
      <c r="GQO2" s="106"/>
      <c r="GQP2" s="106"/>
      <c r="GQQ2" s="106"/>
      <c r="GQR2" s="106"/>
      <c r="GQS2" s="106"/>
      <c r="GQT2" s="106"/>
      <c r="GQU2" s="106"/>
      <c r="GQV2" s="106"/>
      <c r="GQW2" s="106"/>
      <c r="GQX2" s="106"/>
      <c r="GQY2" s="106"/>
      <c r="GQZ2" s="106"/>
      <c r="GRA2" s="106"/>
      <c r="GRB2" s="106"/>
      <c r="GRC2" s="106"/>
      <c r="GRD2" s="106"/>
      <c r="GRE2" s="106"/>
      <c r="GRF2" s="106"/>
      <c r="GRG2" s="106"/>
      <c r="GRH2" s="106"/>
      <c r="GRI2" s="106"/>
      <c r="GRJ2" s="106"/>
      <c r="GRK2" s="106"/>
      <c r="GRL2" s="106"/>
      <c r="GRM2" s="106"/>
      <c r="GRN2" s="106"/>
      <c r="GRO2" s="106"/>
      <c r="GRP2" s="106"/>
      <c r="GRQ2" s="106"/>
      <c r="GRR2" s="106"/>
      <c r="GRS2" s="106"/>
      <c r="GRT2" s="106"/>
      <c r="GRU2" s="106"/>
      <c r="GRV2" s="106"/>
      <c r="GRW2" s="106"/>
      <c r="GRX2" s="106"/>
      <c r="GRY2" s="106"/>
      <c r="GRZ2" s="106"/>
      <c r="GSA2" s="106"/>
      <c r="GSB2" s="106"/>
      <c r="GSC2" s="106"/>
      <c r="GSD2" s="106"/>
      <c r="GSE2" s="106"/>
      <c r="GSF2" s="106"/>
      <c r="GSG2" s="106"/>
      <c r="GSH2" s="106"/>
      <c r="GSI2" s="106"/>
      <c r="GSJ2" s="106"/>
      <c r="GSK2" s="106"/>
      <c r="GSL2" s="106"/>
      <c r="GSM2" s="106"/>
      <c r="GSN2" s="106"/>
      <c r="GSO2" s="106"/>
      <c r="GSP2" s="106"/>
      <c r="GSQ2" s="106"/>
      <c r="GSR2" s="106"/>
      <c r="GSS2" s="106"/>
      <c r="GST2" s="106"/>
      <c r="GSU2" s="106"/>
      <c r="GSV2" s="106"/>
      <c r="GSW2" s="106"/>
      <c r="GSX2" s="106"/>
      <c r="GSY2" s="106"/>
      <c r="GSZ2" s="106"/>
      <c r="GTA2" s="106"/>
      <c r="GTB2" s="106"/>
      <c r="GTC2" s="106"/>
      <c r="GTD2" s="106"/>
      <c r="GTE2" s="106"/>
      <c r="GTF2" s="106"/>
      <c r="GTG2" s="106"/>
      <c r="GTH2" s="106"/>
      <c r="GTI2" s="106"/>
      <c r="GTJ2" s="106"/>
      <c r="GTK2" s="106"/>
      <c r="GTL2" s="106"/>
      <c r="GTM2" s="106"/>
      <c r="GTN2" s="106"/>
      <c r="GTO2" s="106"/>
      <c r="GTP2" s="106"/>
      <c r="GTQ2" s="106"/>
      <c r="GTR2" s="106"/>
      <c r="GTS2" s="106"/>
      <c r="GTT2" s="106"/>
      <c r="GTU2" s="106"/>
      <c r="GTV2" s="106"/>
      <c r="GTW2" s="106"/>
      <c r="GTX2" s="106"/>
      <c r="GTY2" s="106"/>
      <c r="GTZ2" s="106"/>
      <c r="GUA2" s="106"/>
      <c r="GUB2" s="106"/>
      <c r="GUC2" s="106"/>
      <c r="GUD2" s="106"/>
      <c r="GUE2" s="106"/>
      <c r="GUF2" s="106"/>
      <c r="GUG2" s="106"/>
      <c r="GUH2" s="106"/>
      <c r="GUI2" s="106"/>
      <c r="GUJ2" s="106"/>
      <c r="GUK2" s="106"/>
      <c r="GUL2" s="106"/>
      <c r="GUM2" s="106"/>
      <c r="GUN2" s="106"/>
      <c r="GUO2" s="106"/>
      <c r="GUP2" s="106"/>
      <c r="GUQ2" s="106"/>
      <c r="GUR2" s="106"/>
      <c r="GUS2" s="106"/>
      <c r="GUT2" s="106"/>
      <c r="GUU2" s="106"/>
      <c r="GUV2" s="106"/>
      <c r="GUW2" s="106"/>
      <c r="GUX2" s="106"/>
      <c r="GUY2" s="106"/>
      <c r="GUZ2" s="106"/>
      <c r="GVA2" s="106"/>
      <c r="GVB2" s="106"/>
      <c r="GVC2" s="106"/>
      <c r="GVD2" s="106"/>
      <c r="GVE2" s="106"/>
      <c r="GVF2" s="106"/>
      <c r="GVG2" s="106"/>
      <c r="GVH2" s="106"/>
      <c r="GVI2" s="106"/>
      <c r="GVJ2" s="106"/>
      <c r="GVK2" s="106"/>
      <c r="GVL2" s="106"/>
      <c r="GVM2" s="106"/>
      <c r="GVN2" s="106"/>
      <c r="GVO2" s="106"/>
      <c r="GVP2" s="106"/>
      <c r="GVQ2" s="106"/>
      <c r="GVR2" s="106"/>
      <c r="GVS2" s="106"/>
      <c r="GVT2" s="106"/>
      <c r="GVU2" s="106"/>
      <c r="GVV2" s="106"/>
      <c r="GVW2" s="106"/>
      <c r="GVX2" s="106"/>
      <c r="GVY2" s="106"/>
      <c r="GVZ2" s="106"/>
      <c r="GWA2" s="106"/>
      <c r="GWB2" s="106"/>
      <c r="GWC2" s="106"/>
      <c r="GWD2" s="106"/>
      <c r="GWE2" s="106"/>
      <c r="GWF2" s="106"/>
      <c r="GWG2" s="106"/>
      <c r="GWH2" s="106"/>
      <c r="GWI2" s="106"/>
      <c r="GWJ2" s="106"/>
      <c r="GWK2" s="106"/>
      <c r="GWL2" s="106"/>
      <c r="GWM2" s="106"/>
      <c r="GWN2" s="106"/>
      <c r="GWO2" s="106"/>
      <c r="GWP2" s="106"/>
      <c r="GWQ2" s="106"/>
      <c r="GWR2" s="106"/>
      <c r="GWS2" s="106"/>
      <c r="GWT2" s="106"/>
      <c r="GWU2" s="106"/>
      <c r="GWV2" s="106"/>
      <c r="GWW2" s="106"/>
      <c r="GWX2" s="106"/>
      <c r="GWY2" s="106"/>
      <c r="GWZ2" s="106"/>
      <c r="GXA2" s="106"/>
      <c r="GXB2" s="106"/>
      <c r="GXC2" s="106"/>
      <c r="GXD2" s="106"/>
      <c r="GXE2" s="106"/>
      <c r="GXF2" s="106"/>
      <c r="GXG2" s="106"/>
      <c r="GXH2" s="106"/>
      <c r="GXI2" s="106"/>
      <c r="GXJ2" s="106"/>
      <c r="GXK2" s="106"/>
      <c r="GXL2" s="106"/>
      <c r="GXM2" s="106"/>
      <c r="GXN2" s="106"/>
      <c r="GXO2" s="106"/>
      <c r="GXP2" s="106"/>
      <c r="GXQ2" s="106"/>
      <c r="GXR2" s="106"/>
      <c r="GXS2" s="106"/>
      <c r="GXT2" s="106"/>
      <c r="GXU2" s="106"/>
      <c r="GXV2" s="106"/>
      <c r="GXW2" s="106"/>
      <c r="GXX2" s="106"/>
      <c r="GXY2" s="106"/>
      <c r="GXZ2" s="106"/>
      <c r="GYA2" s="106"/>
      <c r="GYB2" s="106"/>
      <c r="GYC2" s="106"/>
      <c r="GYD2" s="106"/>
      <c r="GYE2" s="106"/>
      <c r="GYF2" s="106"/>
      <c r="GYG2" s="106"/>
      <c r="GYH2" s="106"/>
      <c r="GYI2" s="106"/>
      <c r="GYJ2" s="106"/>
      <c r="GYK2" s="106"/>
      <c r="GYL2" s="106"/>
      <c r="GYM2" s="106"/>
      <c r="GYN2" s="106"/>
      <c r="GYO2" s="106"/>
      <c r="GYP2" s="106"/>
      <c r="GYQ2" s="106"/>
      <c r="GYR2" s="106"/>
      <c r="GYS2" s="106"/>
      <c r="GYT2" s="106"/>
      <c r="GYU2" s="106"/>
      <c r="GYV2" s="106"/>
      <c r="GYW2" s="106"/>
      <c r="GYX2" s="106"/>
      <c r="GYY2" s="106"/>
      <c r="GYZ2" s="106"/>
      <c r="GZA2" s="106"/>
      <c r="GZB2" s="106"/>
      <c r="GZC2" s="106"/>
      <c r="GZD2" s="106"/>
      <c r="GZE2" s="106"/>
      <c r="GZF2" s="106"/>
      <c r="GZG2" s="106"/>
      <c r="GZH2" s="106"/>
      <c r="GZI2" s="106"/>
      <c r="GZJ2" s="106"/>
      <c r="GZK2" s="106"/>
      <c r="GZL2" s="106"/>
      <c r="GZM2" s="106"/>
      <c r="GZN2" s="106"/>
      <c r="GZO2" s="106"/>
      <c r="GZP2" s="106"/>
      <c r="GZQ2" s="106"/>
      <c r="GZR2" s="106"/>
      <c r="GZS2" s="106"/>
      <c r="GZT2" s="106"/>
      <c r="GZU2" s="106"/>
      <c r="GZV2" s="106"/>
      <c r="GZW2" s="106"/>
      <c r="GZX2" s="106"/>
      <c r="GZY2" s="106"/>
      <c r="GZZ2" s="106"/>
      <c r="HAA2" s="106"/>
      <c r="HAB2" s="106"/>
      <c r="HAC2" s="106"/>
      <c r="HAD2" s="106"/>
      <c r="HAE2" s="106"/>
      <c r="HAF2" s="106"/>
      <c r="HAG2" s="106"/>
      <c r="HAH2" s="106"/>
      <c r="HAI2" s="106"/>
      <c r="HAJ2" s="106"/>
      <c r="HAK2" s="106"/>
      <c r="HAL2" s="106"/>
      <c r="HAM2" s="106"/>
      <c r="HAN2" s="106"/>
      <c r="HAO2" s="106"/>
      <c r="HAP2" s="106"/>
      <c r="HAQ2" s="106"/>
      <c r="HAR2" s="106"/>
      <c r="HAS2" s="106"/>
      <c r="HAT2" s="106"/>
      <c r="HAU2" s="106"/>
      <c r="HAV2" s="106"/>
      <c r="HAW2" s="106"/>
      <c r="HAX2" s="106"/>
      <c r="HAY2" s="106"/>
      <c r="HAZ2" s="106"/>
      <c r="HBA2" s="106"/>
      <c r="HBB2" s="106"/>
      <c r="HBC2" s="106"/>
      <c r="HBD2" s="106"/>
      <c r="HBE2" s="106"/>
      <c r="HBF2" s="106"/>
      <c r="HBG2" s="106"/>
      <c r="HBH2" s="106"/>
      <c r="HBI2" s="106"/>
      <c r="HBJ2" s="106"/>
      <c r="HBK2" s="106"/>
      <c r="HBL2" s="106"/>
      <c r="HBM2" s="106"/>
      <c r="HBN2" s="106"/>
      <c r="HBO2" s="106"/>
      <c r="HBP2" s="106"/>
      <c r="HBQ2" s="106"/>
      <c r="HBR2" s="106"/>
      <c r="HBS2" s="106"/>
      <c r="HBT2" s="106"/>
      <c r="HBU2" s="106"/>
      <c r="HBV2" s="106"/>
      <c r="HBW2" s="106"/>
      <c r="HBX2" s="106"/>
      <c r="HBY2" s="106"/>
      <c r="HBZ2" s="106"/>
      <c r="HCA2" s="106"/>
      <c r="HCB2" s="106"/>
      <c r="HCC2" s="106"/>
      <c r="HCD2" s="106"/>
      <c r="HCE2" s="106"/>
      <c r="HCF2" s="106"/>
      <c r="HCG2" s="106"/>
      <c r="HCH2" s="106"/>
      <c r="HCI2" s="106"/>
      <c r="HCJ2" s="106"/>
      <c r="HCK2" s="106"/>
      <c r="HCL2" s="106"/>
      <c r="HCM2" s="106"/>
      <c r="HCN2" s="106"/>
      <c r="HCO2" s="106"/>
      <c r="HCP2" s="106"/>
      <c r="HCQ2" s="106"/>
      <c r="HCR2" s="106"/>
      <c r="HCS2" s="106"/>
      <c r="HCT2" s="106"/>
      <c r="HCU2" s="106"/>
      <c r="HCV2" s="106"/>
      <c r="HCW2" s="106"/>
      <c r="HCX2" s="106"/>
      <c r="HCY2" s="106"/>
      <c r="HCZ2" s="106"/>
      <c r="HDA2" s="106"/>
      <c r="HDB2" s="106"/>
      <c r="HDC2" s="106"/>
      <c r="HDD2" s="106"/>
      <c r="HDE2" s="106"/>
      <c r="HDF2" s="106"/>
      <c r="HDG2" s="106"/>
      <c r="HDH2" s="106"/>
      <c r="HDI2" s="106"/>
      <c r="HDJ2" s="106"/>
      <c r="HDK2" s="106"/>
      <c r="HDL2" s="106"/>
      <c r="HDM2" s="106"/>
      <c r="HDN2" s="106"/>
      <c r="HDO2" s="106"/>
      <c r="HDP2" s="106"/>
      <c r="HDQ2" s="106"/>
      <c r="HDR2" s="106"/>
      <c r="HDS2" s="106"/>
      <c r="HDT2" s="106"/>
      <c r="HDU2" s="106"/>
      <c r="HDV2" s="106"/>
      <c r="HDW2" s="106"/>
      <c r="HDX2" s="106"/>
      <c r="HDY2" s="106"/>
      <c r="HDZ2" s="106"/>
      <c r="HEA2" s="106"/>
      <c r="HEB2" s="106"/>
      <c r="HEC2" s="106"/>
      <c r="HED2" s="106"/>
      <c r="HEE2" s="106"/>
      <c r="HEF2" s="106"/>
      <c r="HEG2" s="106"/>
      <c r="HEH2" s="106"/>
      <c r="HEI2" s="106"/>
      <c r="HEJ2" s="106"/>
      <c r="HEK2" s="106"/>
      <c r="HEL2" s="106"/>
      <c r="HEM2" s="106"/>
      <c r="HEN2" s="106"/>
      <c r="HEO2" s="106"/>
      <c r="HEP2" s="106"/>
      <c r="HEQ2" s="106"/>
      <c r="HER2" s="106"/>
      <c r="HES2" s="106"/>
      <c r="HET2" s="106"/>
      <c r="HEU2" s="106"/>
      <c r="HEV2" s="106"/>
      <c r="HEW2" s="106"/>
      <c r="HEX2" s="106"/>
      <c r="HEY2" s="106"/>
      <c r="HEZ2" s="106"/>
      <c r="HFA2" s="106"/>
      <c r="HFB2" s="106"/>
      <c r="HFC2" s="106"/>
      <c r="HFD2" s="106"/>
      <c r="HFE2" s="106"/>
      <c r="HFF2" s="106"/>
      <c r="HFG2" s="106"/>
      <c r="HFH2" s="106"/>
      <c r="HFI2" s="106"/>
      <c r="HFJ2" s="106"/>
      <c r="HFK2" s="106"/>
      <c r="HFL2" s="106"/>
      <c r="HFM2" s="106"/>
      <c r="HFN2" s="106"/>
      <c r="HFO2" s="106"/>
      <c r="HFP2" s="106"/>
      <c r="HFQ2" s="106"/>
      <c r="HFR2" s="106"/>
      <c r="HFS2" s="106"/>
      <c r="HFT2" s="106"/>
      <c r="HFU2" s="106"/>
      <c r="HFV2" s="106"/>
      <c r="HFW2" s="106"/>
      <c r="HFX2" s="106"/>
      <c r="HFY2" s="106"/>
      <c r="HFZ2" s="106"/>
      <c r="HGA2" s="106"/>
      <c r="HGB2" s="106"/>
      <c r="HGC2" s="106"/>
      <c r="HGD2" s="106"/>
      <c r="HGE2" s="106"/>
      <c r="HGF2" s="106"/>
      <c r="HGG2" s="106"/>
      <c r="HGH2" s="106"/>
      <c r="HGI2" s="106"/>
      <c r="HGJ2" s="106"/>
      <c r="HGK2" s="106"/>
      <c r="HGL2" s="106"/>
      <c r="HGM2" s="106"/>
      <c r="HGN2" s="106"/>
      <c r="HGO2" s="106"/>
      <c r="HGP2" s="106"/>
      <c r="HGQ2" s="106"/>
      <c r="HGR2" s="106"/>
      <c r="HGS2" s="106"/>
      <c r="HGT2" s="106"/>
      <c r="HGU2" s="106"/>
      <c r="HGV2" s="106"/>
      <c r="HGW2" s="106"/>
      <c r="HGX2" s="106"/>
      <c r="HGY2" s="106"/>
      <c r="HGZ2" s="106"/>
      <c r="HHA2" s="106"/>
      <c r="HHB2" s="106"/>
      <c r="HHC2" s="106"/>
      <c r="HHD2" s="106"/>
      <c r="HHE2" s="106"/>
      <c r="HHF2" s="106"/>
      <c r="HHG2" s="106"/>
      <c r="HHH2" s="106"/>
      <c r="HHI2" s="106"/>
      <c r="HHJ2" s="106"/>
      <c r="HHK2" s="106"/>
      <c r="HHL2" s="106"/>
      <c r="HHM2" s="106"/>
      <c r="HHN2" s="106"/>
      <c r="HHO2" s="106"/>
      <c r="HHP2" s="106"/>
      <c r="HHQ2" s="106"/>
      <c r="HHR2" s="106"/>
      <c r="HHS2" s="106"/>
      <c r="HHT2" s="106"/>
      <c r="HHU2" s="106"/>
      <c r="HHV2" s="106"/>
      <c r="HHW2" s="106"/>
      <c r="HHX2" s="106"/>
      <c r="HHY2" s="106"/>
      <c r="HHZ2" s="106"/>
      <c r="HIA2" s="106"/>
      <c r="HIB2" s="106"/>
      <c r="HIC2" s="106"/>
      <c r="HID2" s="106"/>
      <c r="HIE2" s="106"/>
      <c r="HIF2" s="106"/>
      <c r="HIG2" s="106"/>
      <c r="HIH2" s="106"/>
      <c r="HII2" s="106"/>
      <c r="HIJ2" s="106"/>
      <c r="HIK2" s="106"/>
      <c r="HIL2" s="106"/>
      <c r="HIM2" s="106"/>
      <c r="HIN2" s="106"/>
      <c r="HIO2" s="106"/>
      <c r="HIP2" s="106"/>
      <c r="HIQ2" s="106"/>
      <c r="HIR2" s="106"/>
      <c r="HIS2" s="106"/>
      <c r="HIT2" s="106"/>
      <c r="HIU2" s="106"/>
      <c r="HIV2" s="106"/>
      <c r="HIW2" s="106"/>
      <c r="HIX2" s="106"/>
      <c r="HIY2" s="106"/>
      <c r="HIZ2" s="106"/>
      <c r="HJA2" s="106"/>
      <c r="HJB2" s="106"/>
      <c r="HJC2" s="106"/>
      <c r="HJD2" s="106"/>
      <c r="HJE2" s="106"/>
      <c r="HJF2" s="106"/>
      <c r="HJG2" s="106"/>
      <c r="HJH2" s="106"/>
      <c r="HJI2" s="106"/>
      <c r="HJJ2" s="106"/>
      <c r="HJK2" s="106"/>
      <c r="HJL2" s="106"/>
      <c r="HJM2" s="106"/>
      <c r="HJN2" s="106"/>
      <c r="HJO2" s="106"/>
      <c r="HJP2" s="106"/>
      <c r="HJQ2" s="106"/>
      <c r="HJR2" s="106"/>
      <c r="HJS2" s="106"/>
      <c r="HJT2" s="106"/>
      <c r="HJU2" s="106"/>
      <c r="HJV2" s="106"/>
      <c r="HJW2" s="106"/>
      <c r="HJX2" s="106"/>
      <c r="HJY2" s="106"/>
      <c r="HJZ2" s="106"/>
      <c r="HKA2" s="106"/>
      <c r="HKB2" s="106"/>
      <c r="HKC2" s="106"/>
      <c r="HKD2" s="106"/>
      <c r="HKE2" s="106"/>
      <c r="HKF2" s="106"/>
      <c r="HKG2" s="106"/>
      <c r="HKH2" s="106"/>
      <c r="HKI2" s="106"/>
      <c r="HKJ2" s="106"/>
      <c r="HKK2" s="106"/>
      <c r="HKL2" s="106"/>
      <c r="HKM2" s="106"/>
      <c r="HKN2" s="106"/>
      <c r="HKO2" s="106"/>
      <c r="HKP2" s="106"/>
      <c r="HKQ2" s="106"/>
      <c r="HKR2" s="106"/>
      <c r="HKS2" s="106"/>
      <c r="HKT2" s="106"/>
      <c r="HKU2" s="106"/>
      <c r="HKV2" s="106"/>
      <c r="HKW2" s="106"/>
      <c r="HKX2" s="106"/>
      <c r="HKY2" s="106"/>
      <c r="HKZ2" s="106"/>
      <c r="HLA2" s="106"/>
      <c r="HLB2" s="106"/>
      <c r="HLC2" s="106"/>
      <c r="HLD2" s="106"/>
      <c r="HLE2" s="106"/>
      <c r="HLF2" s="106"/>
      <c r="HLG2" s="106"/>
      <c r="HLH2" s="106"/>
      <c r="HLI2" s="106"/>
      <c r="HLJ2" s="106"/>
      <c r="HLK2" s="106"/>
      <c r="HLL2" s="106"/>
      <c r="HLM2" s="106"/>
      <c r="HLN2" s="106"/>
      <c r="HLO2" s="106"/>
      <c r="HLP2" s="106"/>
      <c r="HLQ2" s="106"/>
      <c r="HLR2" s="106"/>
      <c r="HLS2" s="106"/>
      <c r="HLT2" s="106"/>
      <c r="HLU2" s="106"/>
      <c r="HLV2" s="106"/>
      <c r="HLW2" s="106"/>
      <c r="HLX2" s="106"/>
      <c r="HLY2" s="106"/>
      <c r="HLZ2" s="106"/>
      <c r="HMA2" s="106"/>
      <c r="HMB2" s="106"/>
      <c r="HMC2" s="106"/>
      <c r="HMD2" s="106"/>
      <c r="HME2" s="106"/>
      <c r="HMF2" s="106"/>
      <c r="HMG2" s="106"/>
      <c r="HMH2" s="106"/>
      <c r="HMI2" s="106"/>
      <c r="HMJ2" s="106"/>
      <c r="HMK2" s="106"/>
      <c r="HML2" s="106"/>
      <c r="HMM2" s="106"/>
      <c r="HMN2" s="106"/>
      <c r="HMO2" s="106"/>
      <c r="HMP2" s="106"/>
      <c r="HMQ2" s="106"/>
      <c r="HMR2" s="106"/>
      <c r="HMS2" s="106"/>
      <c r="HMT2" s="106"/>
      <c r="HMU2" s="106"/>
      <c r="HMV2" s="106"/>
      <c r="HMW2" s="106"/>
      <c r="HMX2" s="106"/>
      <c r="HMY2" s="106"/>
      <c r="HMZ2" s="106"/>
      <c r="HNA2" s="106"/>
      <c r="HNB2" s="106"/>
      <c r="HNC2" s="106"/>
      <c r="HND2" s="106"/>
      <c r="HNE2" s="106"/>
      <c r="HNF2" s="106"/>
      <c r="HNG2" s="106"/>
      <c r="HNH2" s="106"/>
      <c r="HNI2" s="106"/>
      <c r="HNJ2" s="106"/>
      <c r="HNK2" s="106"/>
      <c r="HNL2" s="106"/>
      <c r="HNM2" s="106"/>
      <c r="HNN2" s="106"/>
      <c r="HNO2" s="106"/>
      <c r="HNP2" s="106"/>
      <c r="HNQ2" s="106"/>
      <c r="HNR2" s="106"/>
      <c r="HNS2" s="106"/>
      <c r="HNT2" s="106"/>
      <c r="HNU2" s="106"/>
      <c r="HNV2" s="106"/>
      <c r="HNW2" s="106"/>
      <c r="HNX2" s="106"/>
      <c r="HNY2" s="106"/>
      <c r="HNZ2" s="106"/>
      <c r="HOA2" s="106"/>
      <c r="HOB2" s="106"/>
      <c r="HOC2" s="106"/>
      <c r="HOD2" s="106"/>
      <c r="HOE2" s="106"/>
      <c r="HOF2" s="106"/>
      <c r="HOG2" s="106"/>
      <c r="HOH2" s="106"/>
      <c r="HOI2" s="106"/>
      <c r="HOJ2" s="106"/>
      <c r="HOK2" s="106"/>
      <c r="HOL2" s="106"/>
      <c r="HOM2" s="106"/>
      <c r="HON2" s="106"/>
      <c r="HOO2" s="106"/>
      <c r="HOP2" s="106"/>
      <c r="HOQ2" s="106"/>
      <c r="HOR2" s="106"/>
      <c r="HOS2" s="106"/>
      <c r="HOT2" s="106"/>
      <c r="HOU2" s="106"/>
      <c r="HOV2" s="106"/>
      <c r="HOW2" s="106"/>
      <c r="HOX2" s="106"/>
      <c r="HOY2" s="106"/>
      <c r="HOZ2" s="106"/>
      <c r="HPA2" s="106"/>
      <c r="HPB2" s="106"/>
      <c r="HPC2" s="106"/>
      <c r="HPD2" s="106"/>
      <c r="HPE2" s="106"/>
      <c r="HPF2" s="106"/>
      <c r="HPG2" s="106"/>
      <c r="HPH2" s="106"/>
      <c r="HPI2" s="106"/>
      <c r="HPJ2" s="106"/>
      <c r="HPK2" s="106"/>
      <c r="HPL2" s="106"/>
      <c r="HPM2" s="106"/>
      <c r="HPN2" s="106"/>
      <c r="HPO2" s="106"/>
      <c r="HPP2" s="106"/>
      <c r="HPQ2" s="106"/>
      <c r="HPR2" s="106"/>
      <c r="HPS2" s="106"/>
      <c r="HPT2" s="106"/>
      <c r="HPU2" s="106"/>
      <c r="HPV2" s="106"/>
      <c r="HPW2" s="106"/>
      <c r="HPX2" s="106"/>
      <c r="HPY2" s="106"/>
      <c r="HPZ2" s="106"/>
      <c r="HQA2" s="106"/>
      <c r="HQB2" s="106"/>
      <c r="HQC2" s="106"/>
      <c r="HQD2" s="106"/>
      <c r="HQE2" s="106"/>
      <c r="HQF2" s="106"/>
      <c r="HQG2" s="106"/>
      <c r="HQH2" s="106"/>
      <c r="HQI2" s="106"/>
      <c r="HQJ2" s="106"/>
      <c r="HQK2" s="106"/>
      <c r="HQL2" s="106"/>
      <c r="HQM2" s="106"/>
      <c r="HQN2" s="106"/>
      <c r="HQO2" s="106"/>
      <c r="HQP2" s="106"/>
      <c r="HQQ2" s="106"/>
      <c r="HQR2" s="106"/>
      <c r="HQS2" s="106"/>
      <c r="HQT2" s="106"/>
      <c r="HQU2" s="106"/>
      <c r="HQV2" s="106"/>
      <c r="HQW2" s="106"/>
      <c r="HQX2" s="106"/>
      <c r="HQY2" s="106"/>
      <c r="HQZ2" s="106"/>
      <c r="HRA2" s="106"/>
      <c r="HRB2" s="106"/>
      <c r="HRC2" s="106"/>
      <c r="HRD2" s="106"/>
      <c r="HRE2" s="106"/>
      <c r="HRF2" s="106"/>
      <c r="HRG2" s="106"/>
      <c r="HRH2" s="106"/>
      <c r="HRI2" s="106"/>
      <c r="HRJ2" s="106"/>
      <c r="HRK2" s="106"/>
      <c r="HRL2" s="106"/>
      <c r="HRM2" s="106"/>
      <c r="HRN2" s="106"/>
      <c r="HRO2" s="106"/>
      <c r="HRP2" s="106"/>
      <c r="HRQ2" s="106"/>
      <c r="HRR2" s="106"/>
      <c r="HRS2" s="106"/>
      <c r="HRT2" s="106"/>
      <c r="HRU2" s="106"/>
      <c r="HRV2" s="106"/>
      <c r="HRW2" s="106"/>
      <c r="HRX2" s="106"/>
      <c r="HRY2" s="106"/>
      <c r="HRZ2" s="106"/>
      <c r="HSA2" s="106"/>
      <c r="HSB2" s="106"/>
      <c r="HSC2" s="106"/>
      <c r="HSD2" s="106"/>
      <c r="HSE2" s="106"/>
      <c r="HSF2" s="106"/>
      <c r="HSG2" s="106"/>
      <c r="HSH2" s="106"/>
      <c r="HSI2" s="106"/>
      <c r="HSJ2" s="106"/>
      <c r="HSK2" s="106"/>
      <c r="HSL2" s="106"/>
      <c r="HSM2" s="106"/>
      <c r="HSN2" s="106"/>
      <c r="HSO2" s="106"/>
      <c r="HSP2" s="106"/>
      <c r="HSQ2" s="106"/>
      <c r="HSR2" s="106"/>
      <c r="HSS2" s="106"/>
      <c r="HST2" s="106"/>
      <c r="HSU2" s="106"/>
      <c r="HSV2" s="106"/>
      <c r="HSW2" s="106"/>
      <c r="HSX2" s="106"/>
      <c r="HSY2" s="106"/>
      <c r="HSZ2" s="106"/>
      <c r="HTA2" s="106"/>
      <c r="HTB2" s="106"/>
      <c r="HTC2" s="106"/>
      <c r="HTD2" s="106"/>
      <c r="HTE2" s="106"/>
      <c r="HTF2" s="106"/>
      <c r="HTG2" s="106"/>
      <c r="HTH2" s="106"/>
      <c r="HTI2" s="106"/>
      <c r="HTJ2" s="106"/>
      <c r="HTK2" s="106"/>
      <c r="HTL2" s="106"/>
      <c r="HTM2" s="106"/>
      <c r="HTN2" s="106"/>
      <c r="HTO2" s="106"/>
      <c r="HTP2" s="106"/>
      <c r="HTQ2" s="106"/>
      <c r="HTR2" s="106"/>
      <c r="HTS2" s="106"/>
      <c r="HTT2" s="106"/>
      <c r="HTU2" s="106"/>
      <c r="HTV2" s="106"/>
      <c r="HTW2" s="106"/>
      <c r="HTX2" s="106"/>
      <c r="HTY2" s="106"/>
      <c r="HTZ2" s="106"/>
      <c r="HUA2" s="106"/>
      <c r="HUB2" s="106"/>
      <c r="HUC2" s="106"/>
      <c r="HUD2" s="106"/>
      <c r="HUE2" s="106"/>
      <c r="HUF2" s="106"/>
      <c r="HUG2" s="106"/>
      <c r="HUH2" s="106"/>
      <c r="HUI2" s="106"/>
      <c r="HUJ2" s="106"/>
      <c r="HUK2" s="106"/>
      <c r="HUL2" s="106"/>
      <c r="HUM2" s="106"/>
      <c r="HUN2" s="106"/>
      <c r="HUO2" s="106"/>
      <c r="HUP2" s="106"/>
      <c r="HUQ2" s="106"/>
      <c r="HUR2" s="106"/>
      <c r="HUS2" s="106"/>
      <c r="HUT2" s="106"/>
      <c r="HUU2" s="106"/>
      <c r="HUV2" s="106"/>
      <c r="HUW2" s="106"/>
      <c r="HUX2" s="106"/>
      <c r="HUY2" s="106"/>
      <c r="HUZ2" s="106"/>
      <c r="HVA2" s="106"/>
      <c r="HVB2" s="106"/>
      <c r="HVC2" s="106"/>
      <c r="HVD2" s="106"/>
      <c r="HVE2" s="106"/>
      <c r="HVF2" s="106"/>
      <c r="HVG2" s="106"/>
      <c r="HVH2" s="106"/>
      <c r="HVI2" s="106"/>
      <c r="HVJ2" s="106"/>
      <c r="HVK2" s="106"/>
      <c r="HVL2" s="106"/>
      <c r="HVM2" s="106"/>
      <c r="HVN2" s="106"/>
      <c r="HVO2" s="106"/>
      <c r="HVP2" s="106"/>
      <c r="HVQ2" s="106"/>
      <c r="HVR2" s="106"/>
      <c r="HVS2" s="106"/>
      <c r="HVT2" s="106"/>
      <c r="HVU2" s="106"/>
      <c r="HVV2" s="106"/>
      <c r="HVW2" s="106"/>
      <c r="HVX2" s="106"/>
      <c r="HVY2" s="106"/>
      <c r="HVZ2" s="106"/>
      <c r="HWA2" s="106"/>
      <c r="HWB2" s="106"/>
      <c r="HWC2" s="106"/>
      <c r="HWD2" s="106"/>
      <c r="HWE2" s="106"/>
      <c r="HWF2" s="106"/>
      <c r="HWG2" s="106"/>
      <c r="HWH2" s="106"/>
      <c r="HWI2" s="106"/>
      <c r="HWJ2" s="106"/>
      <c r="HWK2" s="106"/>
      <c r="HWL2" s="106"/>
      <c r="HWM2" s="106"/>
      <c r="HWN2" s="106"/>
      <c r="HWO2" s="106"/>
      <c r="HWP2" s="106"/>
      <c r="HWQ2" s="106"/>
      <c r="HWR2" s="106"/>
      <c r="HWS2" s="106"/>
      <c r="HWT2" s="106"/>
      <c r="HWU2" s="106"/>
      <c r="HWV2" s="106"/>
      <c r="HWW2" s="106"/>
      <c r="HWX2" s="106"/>
      <c r="HWY2" s="106"/>
      <c r="HWZ2" s="106"/>
      <c r="HXA2" s="106"/>
      <c r="HXB2" s="106"/>
      <c r="HXC2" s="106"/>
      <c r="HXD2" s="106"/>
      <c r="HXE2" s="106"/>
      <c r="HXF2" s="106"/>
      <c r="HXG2" s="106"/>
      <c r="HXH2" s="106"/>
      <c r="HXI2" s="106"/>
      <c r="HXJ2" s="106"/>
      <c r="HXK2" s="106"/>
      <c r="HXL2" s="106"/>
      <c r="HXM2" s="106"/>
      <c r="HXN2" s="106"/>
      <c r="HXO2" s="106"/>
      <c r="HXP2" s="106"/>
      <c r="HXQ2" s="106"/>
      <c r="HXR2" s="106"/>
      <c r="HXS2" s="106"/>
      <c r="HXT2" s="106"/>
      <c r="HXU2" s="106"/>
      <c r="HXV2" s="106"/>
      <c r="HXW2" s="106"/>
      <c r="HXX2" s="106"/>
      <c r="HXY2" s="106"/>
      <c r="HXZ2" s="106"/>
      <c r="HYA2" s="106"/>
      <c r="HYB2" s="106"/>
      <c r="HYC2" s="106"/>
      <c r="HYD2" s="106"/>
      <c r="HYE2" s="106"/>
      <c r="HYF2" s="106"/>
      <c r="HYG2" s="106"/>
      <c r="HYH2" s="106"/>
      <c r="HYI2" s="106"/>
      <c r="HYJ2" s="106"/>
      <c r="HYK2" s="106"/>
      <c r="HYL2" s="106"/>
      <c r="HYM2" s="106"/>
      <c r="HYN2" s="106"/>
      <c r="HYO2" s="106"/>
      <c r="HYP2" s="106"/>
      <c r="HYQ2" s="106"/>
      <c r="HYR2" s="106"/>
      <c r="HYS2" s="106"/>
      <c r="HYT2" s="106"/>
      <c r="HYU2" s="106"/>
      <c r="HYV2" s="106"/>
      <c r="HYW2" s="106"/>
      <c r="HYX2" s="106"/>
      <c r="HYY2" s="106"/>
      <c r="HYZ2" s="106"/>
      <c r="HZA2" s="106"/>
      <c r="HZB2" s="106"/>
      <c r="HZC2" s="106"/>
      <c r="HZD2" s="106"/>
      <c r="HZE2" s="106"/>
      <c r="HZF2" s="106"/>
      <c r="HZG2" s="106"/>
      <c r="HZH2" s="106"/>
      <c r="HZI2" s="106"/>
      <c r="HZJ2" s="106"/>
      <c r="HZK2" s="106"/>
      <c r="HZL2" s="106"/>
      <c r="HZM2" s="106"/>
      <c r="HZN2" s="106"/>
      <c r="HZO2" s="106"/>
      <c r="HZP2" s="106"/>
      <c r="HZQ2" s="106"/>
      <c r="HZR2" s="106"/>
      <c r="HZS2" s="106"/>
      <c r="HZT2" s="106"/>
      <c r="HZU2" s="106"/>
      <c r="HZV2" s="106"/>
      <c r="HZW2" s="106"/>
      <c r="HZX2" s="106"/>
      <c r="HZY2" s="106"/>
      <c r="HZZ2" s="106"/>
      <c r="IAA2" s="106"/>
      <c r="IAB2" s="106"/>
      <c r="IAC2" s="106"/>
      <c r="IAD2" s="106"/>
      <c r="IAE2" s="106"/>
      <c r="IAF2" s="106"/>
      <c r="IAG2" s="106"/>
      <c r="IAH2" s="106"/>
      <c r="IAI2" s="106"/>
      <c r="IAJ2" s="106"/>
      <c r="IAK2" s="106"/>
      <c r="IAL2" s="106"/>
      <c r="IAM2" s="106"/>
      <c r="IAN2" s="106"/>
      <c r="IAO2" s="106"/>
      <c r="IAP2" s="106"/>
      <c r="IAQ2" s="106"/>
      <c r="IAR2" s="106"/>
      <c r="IAS2" s="106"/>
      <c r="IAT2" s="106"/>
      <c r="IAU2" s="106"/>
      <c r="IAV2" s="106"/>
      <c r="IAW2" s="106"/>
      <c r="IAX2" s="106"/>
      <c r="IAY2" s="106"/>
      <c r="IAZ2" s="106"/>
      <c r="IBA2" s="106"/>
      <c r="IBB2" s="106"/>
      <c r="IBC2" s="106"/>
      <c r="IBD2" s="106"/>
      <c r="IBE2" s="106"/>
      <c r="IBF2" s="106"/>
      <c r="IBG2" s="106"/>
      <c r="IBH2" s="106"/>
      <c r="IBI2" s="106"/>
      <c r="IBJ2" s="106"/>
      <c r="IBK2" s="106"/>
      <c r="IBL2" s="106"/>
      <c r="IBM2" s="106"/>
      <c r="IBN2" s="106"/>
      <c r="IBO2" s="106"/>
      <c r="IBP2" s="106"/>
      <c r="IBQ2" s="106"/>
      <c r="IBR2" s="106"/>
      <c r="IBS2" s="106"/>
      <c r="IBT2" s="106"/>
      <c r="IBU2" s="106"/>
      <c r="IBV2" s="106"/>
      <c r="IBW2" s="106"/>
      <c r="IBX2" s="106"/>
      <c r="IBY2" s="106"/>
      <c r="IBZ2" s="106"/>
      <c r="ICA2" s="106"/>
      <c r="ICB2" s="106"/>
      <c r="ICC2" s="106"/>
      <c r="ICD2" s="106"/>
      <c r="ICE2" s="106"/>
      <c r="ICF2" s="106"/>
      <c r="ICG2" s="106"/>
      <c r="ICH2" s="106"/>
      <c r="ICI2" s="106"/>
      <c r="ICJ2" s="106"/>
      <c r="ICK2" s="106"/>
      <c r="ICL2" s="106"/>
      <c r="ICM2" s="106"/>
      <c r="ICN2" s="106"/>
      <c r="ICO2" s="106"/>
      <c r="ICP2" s="106"/>
      <c r="ICQ2" s="106"/>
      <c r="ICR2" s="106"/>
      <c r="ICS2" s="106"/>
      <c r="ICT2" s="106"/>
      <c r="ICU2" s="106"/>
      <c r="ICV2" s="106"/>
      <c r="ICW2" s="106"/>
      <c r="ICX2" s="106"/>
      <c r="ICY2" s="106"/>
      <c r="ICZ2" s="106"/>
      <c r="IDA2" s="106"/>
      <c r="IDB2" s="106"/>
      <c r="IDC2" s="106"/>
      <c r="IDD2" s="106"/>
      <c r="IDE2" s="106"/>
      <c r="IDF2" s="106"/>
      <c r="IDG2" s="106"/>
      <c r="IDH2" s="106"/>
      <c r="IDI2" s="106"/>
      <c r="IDJ2" s="106"/>
      <c r="IDK2" s="106"/>
      <c r="IDL2" s="106"/>
      <c r="IDM2" s="106"/>
      <c r="IDN2" s="106"/>
      <c r="IDO2" s="106"/>
      <c r="IDP2" s="106"/>
      <c r="IDQ2" s="106"/>
      <c r="IDR2" s="106"/>
      <c r="IDS2" s="106"/>
      <c r="IDT2" s="106"/>
      <c r="IDU2" s="106"/>
      <c r="IDV2" s="106"/>
      <c r="IDW2" s="106"/>
      <c r="IDX2" s="106"/>
      <c r="IDY2" s="106"/>
      <c r="IDZ2" s="106"/>
      <c r="IEA2" s="106"/>
      <c r="IEB2" s="106"/>
      <c r="IEC2" s="106"/>
      <c r="IED2" s="106"/>
      <c r="IEE2" s="106"/>
      <c r="IEF2" s="106"/>
      <c r="IEG2" s="106"/>
      <c r="IEH2" s="106"/>
      <c r="IEI2" s="106"/>
      <c r="IEJ2" s="106"/>
      <c r="IEK2" s="106"/>
      <c r="IEL2" s="106"/>
      <c r="IEM2" s="106"/>
      <c r="IEN2" s="106"/>
      <c r="IEO2" s="106"/>
      <c r="IEP2" s="106"/>
      <c r="IEQ2" s="106"/>
      <c r="IER2" s="106"/>
      <c r="IES2" s="106"/>
      <c r="IET2" s="106"/>
      <c r="IEU2" s="106"/>
      <c r="IEV2" s="106"/>
      <c r="IEW2" s="106"/>
      <c r="IEX2" s="106"/>
      <c r="IEY2" s="106"/>
      <c r="IEZ2" s="106"/>
      <c r="IFA2" s="106"/>
      <c r="IFB2" s="106"/>
      <c r="IFC2" s="106"/>
      <c r="IFD2" s="106"/>
      <c r="IFE2" s="106"/>
      <c r="IFF2" s="106"/>
      <c r="IFG2" s="106"/>
      <c r="IFH2" s="106"/>
      <c r="IFI2" s="106"/>
      <c r="IFJ2" s="106"/>
      <c r="IFK2" s="106"/>
      <c r="IFL2" s="106"/>
      <c r="IFM2" s="106"/>
      <c r="IFN2" s="106"/>
      <c r="IFO2" s="106"/>
      <c r="IFP2" s="106"/>
      <c r="IFQ2" s="106"/>
      <c r="IFR2" s="106"/>
      <c r="IFS2" s="106"/>
      <c r="IFT2" s="106"/>
      <c r="IFU2" s="106"/>
      <c r="IFV2" s="106"/>
      <c r="IFW2" s="106"/>
      <c r="IFX2" s="106"/>
      <c r="IFY2" s="106"/>
      <c r="IFZ2" s="106"/>
      <c r="IGA2" s="106"/>
      <c r="IGB2" s="106"/>
      <c r="IGC2" s="106"/>
      <c r="IGD2" s="106"/>
      <c r="IGE2" s="106"/>
      <c r="IGF2" s="106"/>
      <c r="IGG2" s="106"/>
      <c r="IGH2" s="106"/>
      <c r="IGI2" s="106"/>
      <c r="IGJ2" s="106"/>
      <c r="IGK2" s="106"/>
      <c r="IGL2" s="106"/>
      <c r="IGM2" s="106"/>
      <c r="IGN2" s="106"/>
      <c r="IGO2" s="106"/>
      <c r="IGP2" s="106"/>
      <c r="IGQ2" s="106"/>
      <c r="IGR2" s="106"/>
      <c r="IGS2" s="106"/>
      <c r="IGT2" s="106"/>
      <c r="IGU2" s="106"/>
      <c r="IGV2" s="106"/>
      <c r="IGW2" s="106"/>
      <c r="IGX2" s="106"/>
      <c r="IGY2" s="106"/>
      <c r="IGZ2" s="106"/>
      <c r="IHA2" s="106"/>
      <c r="IHB2" s="106"/>
      <c r="IHC2" s="106"/>
      <c r="IHD2" s="106"/>
      <c r="IHE2" s="106"/>
      <c r="IHF2" s="106"/>
      <c r="IHG2" s="106"/>
      <c r="IHH2" s="106"/>
      <c r="IHI2" s="106"/>
      <c r="IHJ2" s="106"/>
      <c r="IHK2" s="106"/>
      <c r="IHL2" s="106"/>
      <c r="IHM2" s="106"/>
      <c r="IHN2" s="106"/>
      <c r="IHO2" s="106"/>
      <c r="IHP2" s="106"/>
      <c r="IHQ2" s="106"/>
      <c r="IHR2" s="106"/>
      <c r="IHS2" s="106"/>
      <c r="IHT2" s="106"/>
      <c r="IHU2" s="106"/>
      <c r="IHV2" s="106"/>
      <c r="IHW2" s="106"/>
      <c r="IHX2" s="106"/>
      <c r="IHY2" s="106"/>
      <c r="IHZ2" s="106"/>
      <c r="IIA2" s="106"/>
      <c r="IIB2" s="106"/>
      <c r="IIC2" s="106"/>
      <c r="IID2" s="106"/>
      <c r="IIE2" s="106"/>
      <c r="IIF2" s="106"/>
      <c r="IIG2" s="106"/>
      <c r="IIH2" s="106"/>
      <c r="III2" s="106"/>
      <c r="IIJ2" s="106"/>
      <c r="IIK2" s="106"/>
      <c r="IIL2" s="106"/>
      <c r="IIM2" s="106"/>
      <c r="IIN2" s="106"/>
      <c r="IIO2" s="106"/>
      <c r="IIP2" s="106"/>
      <c r="IIQ2" s="106"/>
      <c r="IIR2" s="106"/>
      <c r="IIS2" s="106"/>
      <c r="IIT2" s="106"/>
      <c r="IIU2" s="106"/>
      <c r="IIV2" s="106"/>
      <c r="IIW2" s="106"/>
      <c r="IIX2" s="106"/>
      <c r="IIY2" s="106"/>
      <c r="IIZ2" s="106"/>
      <c r="IJA2" s="106"/>
      <c r="IJB2" s="106"/>
      <c r="IJC2" s="106"/>
      <c r="IJD2" s="106"/>
      <c r="IJE2" s="106"/>
      <c r="IJF2" s="106"/>
      <c r="IJG2" s="106"/>
      <c r="IJH2" s="106"/>
      <c r="IJI2" s="106"/>
      <c r="IJJ2" s="106"/>
      <c r="IJK2" s="106"/>
      <c r="IJL2" s="106"/>
      <c r="IJM2" s="106"/>
      <c r="IJN2" s="106"/>
      <c r="IJO2" s="106"/>
      <c r="IJP2" s="106"/>
      <c r="IJQ2" s="106"/>
      <c r="IJR2" s="106"/>
      <c r="IJS2" s="106"/>
      <c r="IJT2" s="106"/>
      <c r="IJU2" s="106"/>
      <c r="IJV2" s="106"/>
      <c r="IJW2" s="106"/>
      <c r="IJX2" s="106"/>
      <c r="IJY2" s="106"/>
      <c r="IJZ2" s="106"/>
      <c r="IKA2" s="106"/>
      <c r="IKB2" s="106"/>
      <c r="IKC2" s="106"/>
      <c r="IKD2" s="106"/>
      <c r="IKE2" s="106"/>
      <c r="IKF2" s="106"/>
      <c r="IKG2" s="106"/>
      <c r="IKH2" s="106"/>
      <c r="IKI2" s="106"/>
      <c r="IKJ2" s="106"/>
      <c r="IKK2" s="106"/>
      <c r="IKL2" s="106"/>
      <c r="IKM2" s="106"/>
      <c r="IKN2" s="106"/>
      <c r="IKO2" s="106"/>
      <c r="IKP2" s="106"/>
      <c r="IKQ2" s="106"/>
      <c r="IKR2" s="106"/>
      <c r="IKS2" s="106"/>
      <c r="IKT2" s="106"/>
      <c r="IKU2" s="106"/>
      <c r="IKV2" s="106"/>
      <c r="IKW2" s="106"/>
      <c r="IKX2" s="106"/>
      <c r="IKY2" s="106"/>
      <c r="IKZ2" s="106"/>
      <c r="ILA2" s="106"/>
      <c r="ILB2" s="106"/>
      <c r="ILC2" s="106"/>
      <c r="ILD2" s="106"/>
      <c r="ILE2" s="106"/>
      <c r="ILF2" s="106"/>
      <c r="ILG2" s="106"/>
      <c r="ILH2" s="106"/>
      <c r="ILI2" s="106"/>
      <c r="ILJ2" s="106"/>
      <c r="ILK2" s="106"/>
      <c r="ILL2" s="106"/>
      <c r="ILM2" s="106"/>
      <c r="ILN2" s="106"/>
      <c r="ILO2" s="106"/>
      <c r="ILP2" s="106"/>
      <c r="ILQ2" s="106"/>
      <c r="ILR2" s="106"/>
      <c r="ILS2" s="106"/>
      <c r="ILT2" s="106"/>
      <c r="ILU2" s="106"/>
      <c r="ILV2" s="106"/>
      <c r="ILW2" s="106"/>
      <c r="ILX2" s="106"/>
      <c r="ILY2" s="106"/>
      <c r="ILZ2" s="106"/>
      <c r="IMA2" s="106"/>
      <c r="IMB2" s="106"/>
      <c r="IMC2" s="106"/>
      <c r="IMD2" s="106"/>
      <c r="IME2" s="106"/>
      <c r="IMF2" s="106"/>
      <c r="IMG2" s="106"/>
      <c r="IMH2" s="106"/>
      <c r="IMI2" s="106"/>
      <c r="IMJ2" s="106"/>
      <c r="IMK2" s="106"/>
      <c r="IML2" s="106"/>
      <c r="IMM2" s="106"/>
      <c r="IMN2" s="106"/>
      <c r="IMO2" s="106"/>
      <c r="IMP2" s="106"/>
      <c r="IMQ2" s="106"/>
      <c r="IMR2" s="106"/>
      <c r="IMS2" s="106"/>
      <c r="IMT2" s="106"/>
      <c r="IMU2" s="106"/>
      <c r="IMV2" s="106"/>
      <c r="IMW2" s="106"/>
      <c r="IMX2" s="106"/>
      <c r="IMY2" s="106"/>
      <c r="IMZ2" s="106"/>
      <c r="INA2" s="106"/>
      <c r="INB2" s="106"/>
      <c r="INC2" s="106"/>
      <c r="IND2" s="106"/>
      <c r="INE2" s="106"/>
      <c r="INF2" s="106"/>
      <c r="ING2" s="106"/>
      <c r="INH2" s="106"/>
      <c r="INI2" s="106"/>
      <c r="INJ2" s="106"/>
      <c r="INK2" s="106"/>
      <c r="INL2" s="106"/>
      <c r="INM2" s="106"/>
      <c r="INN2" s="106"/>
      <c r="INO2" s="106"/>
      <c r="INP2" s="106"/>
      <c r="INQ2" s="106"/>
      <c r="INR2" s="106"/>
      <c r="INS2" s="106"/>
      <c r="INT2" s="106"/>
      <c r="INU2" s="106"/>
      <c r="INV2" s="106"/>
      <c r="INW2" s="106"/>
      <c r="INX2" s="106"/>
      <c r="INY2" s="106"/>
      <c r="INZ2" s="106"/>
      <c r="IOA2" s="106"/>
      <c r="IOB2" s="106"/>
      <c r="IOC2" s="106"/>
      <c r="IOD2" s="106"/>
      <c r="IOE2" s="106"/>
      <c r="IOF2" s="106"/>
      <c r="IOG2" s="106"/>
      <c r="IOH2" s="106"/>
      <c r="IOI2" s="106"/>
      <c r="IOJ2" s="106"/>
      <c r="IOK2" s="106"/>
      <c r="IOL2" s="106"/>
      <c r="IOM2" s="106"/>
      <c r="ION2" s="106"/>
      <c r="IOO2" s="106"/>
      <c r="IOP2" s="106"/>
      <c r="IOQ2" s="106"/>
      <c r="IOR2" s="106"/>
      <c r="IOS2" s="106"/>
      <c r="IOT2" s="106"/>
      <c r="IOU2" s="106"/>
      <c r="IOV2" s="106"/>
      <c r="IOW2" s="106"/>
      <c r="IOX2" s="106"/>
      <c r="IOY2" s="106"/>
      <c r="IOZ2" s="106"/>
      <c r="IPA2" s="106"/>
      <c r="IPB2" s="106"/>
      <c r="IPC2" s="106"/>
      <c r="IPD2" s="106"/>
      <c r="IPE2" s="106"/>
      <c r="IPF2" s="106"/>
      <c r="IPG2" s="106"/>
      <c r="IPH2" s="106"/>
      <c r="IPI2" s="106"/>
      <c r="IPJ2" s="106"/>
      <c r="IPK2" s="106"/>
      <c r="IPL2" s="106"/>
      <c r="IPM2" s="106"/>
      <c r="IPN2" s="106"/>
      <c r="IPO2" s="106"/>
      <c r="IPP2" s="106"/>
      <c r="IPQ2" s="106"/>
      <c r="IPR2" s="106"/>
      <c r="IPS2" s="106"/>
      <c r="IPT2" s="106"/>
      <c r="IPU2" s="106"/>
      <c r="IPV2" s="106"/>
      <c r="IPW2" s="106"/>
      <c r="IPX2" s="106"/>
      <c r="IPY2" s="106"/>
      <c r="IPZ2" s="106"/>
      <c r="IQA2" s="106"/>
      <c r="IQB2" s="106"/>
      <c r="IQC2" s="106"/>
      <c r="IQD2" s="106"/>
      <c r="IQE2" s="106"/>
      <c r="IQF2" s="106"/>
      <c r="IQG2" s="106"/>
      <c r="IQH2" s="106"/>
      <c r="IQI2" s="106"/>
      <c r="IQJ2" s="106"/>
      <c r="IQK2" s="106"/>
      <c r="IQL2" s="106"/>
      <c r="IQM2" s="106"/>
      <c r="IQN2" s="106"/>
      <c r="IQO2" s="106"/>
      <c r="IQP2" s="106"/>
      <c r="IQQ2" s="106"/>
      <c r="IQR2" s="106"/>
      <c r="IQS2" s="106"/>
      <c r="IQT2" s="106"/>
      <c r="IQU2" s="106"/>
      <c r="IQV2" s="106"/>
      <c r="IQW2" s="106"/>
      <c r="IQX2" s="106"/>
      <c r="IQY2" s="106"/>
      <c r="IQZ2" s="106"/>
      <c r="IRA2" s="106"/>
      <c r="IRB2" s="106"/>
      <c r="IRC2" s="106"/>
      <c r="IRD2" s="106"/>
      <c r="IRE2" s="106"/>
      <c r="IRF2" s="106"/>
      <c r="IRG2" s="106"/>
      <c r="IRH2" s="106"/>
      <c r="IRI2" s="106"/>
      <c r="IRJ2" s="106"/>
      <c r="IRK2" s="106"/>
      <c r="IRL2" s="106"/>
      <c r="IRM2" s="106"/>
      <c r="IRN2" s="106"/>
      <c r="IRO2" s="106"/>
      <c r="IRP2" s="106"/>
      <c r="IRQ2" s="106"/>
      <c r="IRR2" s="106"/>
      <c r="IRS2" s="106"/>
      <c r="IRT2" s="106"/>
      <c r="IRU2" s="106"/>
      <c r="IRV2" s="106"/>
      <c r="IRW2" s="106"/>
      <c r="IRX2" s="106"/>
      <c r="IRY2" s="106"/>
      <c r="IRZ2" s="106"/>
      <c r="ISA2" s="106"/>
      <c r="ISB2" s="106"/>
      <c r="ISC2" s="106"/>
      <c r="ISD2" s="106"/>
      <c r="ISE2" s="106"/>
      <c r="ISF2" s="106"/>
      <c r="ISG2" s="106"/>
      <c r="ISH2" s="106"/>
      <c r="ISI2" s="106"/>
      <c r="ISJ2" s="106"/>
      <c r="ISK2" s="106"/>
      <c r="ISL2" s="106"/>
      <c r="ISM2" s="106"/>
      <c r="ISN2" s="106"/>
      <c r="ISO2" s="106"/>
      <c r="ISP2" s="106"/>
      <c r="ISQ2" s="106"/>
      <c r="ISR2" s="106"/>
      <c r="ISS2" s="106"/>
      <c r="IST2" s="106"/>
      <c r="ISU2" s="106"/>
      <c r="ISV2" s="106"/>
      <c r="ISW2" s="106"/>
      <c r="ISX2" s="106"/>
      <c r="ISY2" s="106"/>
      <c r="ISZ2" s="106"/>
      <c r="ITA2" s="106"/>
      <c r="ITB2" s="106"/>
      <c r="ITC2" s="106"/>
      <c r="ITD2" s="106"/>
      <c r="ITE2" s="106"/>
      <c r="ITF2" s="106"/>
      <c r="ITG2" s="106"/>
      <c r="ITH2" s="106"/>
      <c r="ITI2" s="106"/>
      <c r="ITJ2" s="106"/>
      <c r="ITK2" s="106"/>
      <c r="ITL2" s="106"/>
      <c r="ITM2" s="106"/>
      <c r="ITN2" s="106"/>
      <c r="ITO2" s="106"/>
      <c r="ITP2" s="106"/>
      <c r="ITQ2" s="106"/>
      <c r="ITR2" s="106"/>
      <c r="ITS2" s="106"/>
      <c r="ITT2" s="106"/>
      <c r="ITU2" s="106"/>
      <c r="ITV2" s="106"/>
      <c r="ITW2" s="106"/>
      <c r="ITX2" s="106"/>
      <c r="ITY2" s="106"/>
      <c r="ITZ2" s="106"/>
      <c r="IUA2" s="106"/>
      <c r="IUB2" s="106"/>
      <c r="IUC2" s="106"/>
      <c r="IUD2" s="106"/>
      <c r="IUE2" s="106"/>
      <c r="IUF2" s="106"/>
      <c r="IUG2" s="106"/>
      <c r="IUH2" s="106"/>
      <c r="IUI2" s="106"/>
      <c r="IUJ2" s="106"/>
      <c r="IUK2" s="106"/>
      <c r="IUL2" s="106"/>
      <c r="IUM2" s="106"/>
      <c r="IUN2" s="106"/>
      <c r="IUO2" s="106"/>
      <c r="IUP2" s="106"/>
      <c r="IUQ2" s="106"/>
      <c r="IUR2" s="106"/>
      <c r="IUS2" s="106"/>
      <c r="IUT2" s="106"/>
      <c r="IUU2" s="106"/>
      <c r="IUV2" s="106"/>
      <c r="IUW2" s="106"/>
      <c r="IUX2" s="106"/>
      <c r="IUY2" s="106"/>
      <c r="IUZ2" s="106"/>
      <c r="IVA2" s="106"/>
      <c r="IVB2" s="106"/>
      <c r="IVC2" s="106"/>
      <c r="IVD2" s="106"/>
      <c r="IVE2" s="106"/>
      <c r="IVF2" s="106"/>
      <c r="IVG2" s="106"/>
      <c r="IVH2" s="106"/>
      <c r="IVI2" s="106"/>
      <c r="IVJ2" s="106"/>
      <c r="IVK2" s="106"/>
      <c r="IVL2" s="106"/>
      <c r="IVM2" s="106"/>
      <c r="IVN2" s="106"/>
      <c r="IVO2" s="106"/>
      <c r="IVP2" s="106"/>
      <c r="IVQ2" s="106"/>
      <c r="IVR2" s="106"/>
      <c r="IVS2" s="106"/>
      <c r="IVT2" s="106"/>
      <c r="IVU2" s="106"/>
      <c r="IVV2" s="106"/>
      <c r="IVW2" s="106"/>
      <c r="IVX2" s="106"/>
      <c r="IVY2" s="106"/>
      <c r="IVZ2" s="106"/>
      <c r="IWA2" s="106"/>
      <c r="IWB2" s="106"/>
      <c r="IWC2" s="106"/>
      <c r="IWD2" s="106"/>
      <c r="IWE2" s="106"/>
      <c r="IWF2" s="106"/>
      <c r="IWG2" s="106"/>
      <c r="IWH2" s="106"/>
      <c r="IWI2" s="106"/>
      <c r="IWJ2" s="106"/>
      <c r="IWK2" s="106"/>
      <c r="IWL2" s="106"/>
      <c r="IWM2" s="106"/>
      <c r="IWN2" s="106"/>
      <c r="IWO2" s="106"/>
      <c r="IWP2" s="106"/>
      <c r="IWQ2" s="106"/>
      <c r="IWR2" s="106"/>
      <c r="IWS2" s="106"/>
      <c r="IWT2" s="106"/>
      <c r="IWU2" s="106"/>
      <c r="IWV2" s="106"/>
      <c r="IWW2" s="106"/>
      <c r="IWX2" s="106"/>
      <c r="IWY2" s="106"/>
      <c r="IWZ2" s="106"/>
      <c r="IXA2" s="106"/>
      <c r="IXB2" s="106"/>
      <c r="IXC2" s="106"/>
      <c r="IXD2" s="106"/>
      <c r="IXE2" s="106"/>
      <c r="IXF2" s="106"/>
      <c r="IXG2" s="106"/>
      <c r="IXH2" s="106"/>
      <c r="IXI2" s="106"/>
      <c r="IXJ2" s="106"/>
      <c r="IXK2" s="106"/>
      <c r="IXL2" s="106"/>
      <c r="IXM2" s="106"/>
      <c r="IXN2" s="106"/>
      <c r="IXO2" s="106"/>
      <c r="IXP2" s="106"/>
      <c r="IXQ2" s="106"/>
      <c r="IXR2" s="106"/>
      <c r="IXS2" s="106"/>
      <c r="IXT2" s="106"/>
      <c r="IXU2" s="106"/>
      <c r="IXV2" s="106"/>
      <c r="IXW2" s="106"/>
      <c r="IXX2" s="106"/>
      <c r="IXY2" s="106"/>
      <c r="IXZ2" s="106"/>
      <c r="IYA2" s="106"/>
      <c r="IYB2" s="106"/>
      <c r="IYC2" s="106"/>
      <c r="IYD2" s="106"/>
      <c r="IYE2" s="106"/>
      <c r="IYF2" s="106"/>
      <c r="IYG2" s="106"/>
      <c r="IYH2" s="106"/>
      <c r="IYI2" s="106"/>
      <c r="IYJ2" s="106"/>
      <c r="IYK2" s="106"/>
      <c r="IYL2" s="106"/>
      <c r="IYM2" s="106"/>
      <c r="IYN2" s="106"/>
      <c r="IYO2" s="106"/>
      <c r="IYP2" s="106"/>
      <c r="IYQ2" s="106"/>
      <c r="IYR2" s="106"/>
      <c r="IYS2" s="106"/>
      <c r="IYT2" s="106"/>
      <c r="IYU2" s="106"/>
      <c r="IYV2" s="106"/>
      <c r="IYW2" s="106"/>
      <c r="IYX2" s="106"/>
      <c r="IYY2" s="106"/>
      <c r="IYZ2" s="106"/>
      <c r="IZA2" s="106"/>
      <c r="IZB2" s="106"/>
      <c r="IZC2" s="106"/>
      <c r="IZD2" s="106"/>
      <c r="IZE2" s="106"/>
      <c r="IZF2" s="106"/>
      <c r="IZG2" s="106"/>
      <c r="IZH2" s="106"/>
      <c r="IZI2" s="106"/>
      <c r="IZJ2" s="106"/>
      <c r="IZK2" s="106"/>
      <c r="IZL2" s="106"/>
      <c r="IZM2" s="106"/>
      <c r="IZN2" s="106"/>
      <c r="IZO2" s="106"/>
      <c r="IZP2" s="106"/>
      <c r="IZQ2" s="106"/>
      <c r="IZR2" s="106"/>
      <c r="IZS2" s="106"/>
      <c r="IZT2" s="106"/>
      <c r="IZU2" s="106"/>
      <c r="IZV2" s="106"/>
      <c r="IZW2" s="106"/>
      <c r="IZX2" s="106"/>
      <c r="IZY2" s="106"/>
      <c r="IZZ2" s="106"/>
      <c r="JAA2" s="106"/>
      <c r="JAB2" s="106"/>
      <c r="JAC2" s="106"/>
      <c r="JAD2" s="106"/>
      <c r="JAE2" s="106"/>
      <c r="JAF2" s="106"/>
      <c r="JAG2" s="106"/>
      <c r="JAH2" s="106"/>
      <c r="JAI2" s="106"/>
      <c r="JAJ2" s="106"/>
      <c r="JAK2" s="106"/>
      <c r="JAL2" s="106"/>
      <c r="JAM2" s="106"/>
      <c r="JAN2" s="106"/>
      <c r="JAO2" s="106"/>
      <c r="JAP2" s="106"/>
      <c r="JAQ2" s="106"/>
      <c r="JAR2" s="106"/>
      <c r="JAS2" s="106"/>
      <c r="JAT2" s="106"/>
      <c r="JAU2" s="106"/>
      <c r="JAV2" s="106"/>
      <c r="JAW2" s="106"/>
      <c r="JAX2" s="106"/>
      <c r="JAY2" s="106"/>
      <c r="JAZ2" s="106"/>
      <c r="JBA2" s="106"/>
      <c r="JBB2" s="106"/>
      <c r="JBC2" s="106"/>
      <c r="JBD2" s="106"/>
      <c r="JBE2" s="106"/>
      <c r="JBF2" s="106"/>
      <c r="JBG2" s="106"/>
      <c r="JBH2" s="106"/>
      <c r="JBI2" s="106"/>
      <c r="JBJ2" s="106"/>
      <c r="JBK2" s="106"/>
      <c r="JBL2" s="106"/>
      <c r="JBM2" s="106"/>
      <c r="JBN2" s="106"/>
      <c r="JBO2" s="106"/>
      <c r="JBP2" s="106"/>
      <c r="JBQ2" s="106"/>
      <c r="JBR2" s="106"/>
      <c r="JBS2" s="106"/>
      <c r="JBT2" s="106"/>
      <c r="JBU2" s="106"/>
      <c r="JBV2" s="106"/>
      <c r="JBW2" s="106"/>
      <c r="JBX2" s="106"/>
      <c r="JBY2" s="106"/>
      <c r="JBZ2" s="106"/>
      <c r="JCA2" s="106"/>
      <c r="JCB2" s="106"/>
      <c r="JCC2" s="106"/>
      <c r="JCD2" s="106"/>
      <c r="JCE2" s="106"/>
      <c r="JCF2" s="106"/>
      <c r="JCG2" s="106"/>
      <c r="JCH2" s="106"/>
      <c r="JCI2" s="106"/>
      <c r="JCJ2" s="106"/>
      <c r="JCK2" s="106"/>
      <c r="JCL2" s="106"/>
      <c r="JCM2" s="106"/>
      <c r="JCN2" s="106"/>
      <c r="JCO2" s="106"/>
      <c r="JCP2" s="106"/>
      <c r="JCQ2" s="106"/>
      <c r="JCR2" s="106"/>
      <c r="JCS2" s="106"/>
      <c r="JCT2" s="106"/>
      <c r="JCU2" s="106"/>
      <c r="JCV2" s="106"/>
      <c r="JCW2" s="106"/>
      <c r="JCX2" s="106"/>
      <c r="JCY2" s="106"/>
      <c r="JCZ2" s="106"/>
      <c r="JDA2" s="106"/>
      <c r="JDB2" s="106"/>
      <c r="JDC2" s="106"/>
      <c r="JDD2" s="106"/>
      <c r="JDE2" s="106"/>
      <c r="JDF2" s="106"/>
      <c r="JDG2" s="106"/>
      <c r="JDH2" s="106"/>
      <c r="JDI2" s="106"/>
      <c r="JDJ2" s="106"/>
      <c r="JDK2" s="106"/>
      <c r="JDL2" s="106"/>
      <c r="JDM2" s="106"/>
      <c r="JDN2" s="106"/>
      <c r="JDO2" s="106"/>
      <c r="JDP2" s="106"/>
      <c r="JDQ2" s="106"/>
      <c r="JDR2" s="106"/>
      <c r="JDS2" s="106"/>
      <c r="JDT2" s="106"/>
      <c r="JDU2" s="106"/>
      <c r="JDV2" s="106"/>
      <c r="JDW2" s="106"/>
      <c r="JDX2" s="106"/>
      <c r="JDY2" s="106"/>
      <c r="JDZ2" s="106"/>
      <c r="JEA2" s="106"/>
      <c r="JEB2" s="106"/>
      <c r="JEC2" s="106"/>
      <c r="JED2" s="106"/>
      <c r="JEE2" s="106"/>
      <c r="JEF2" s="106"/>
      <c r="JEG2" s="106"/>
      <c r="JEH2" s="106"/>
      <c r="JEI2" s="106"/>
      <c r="JEJ2" s="106"/>
      <c r="JEK2" s="106"/>
      <c r="JEL2" s="106"/>
      <c r="JEM2" s="106"/>
      <c r="JEN2" s="106"/>
      <c r="JEO2" s="106"/>
      <c r="JEP2" s="106"/>
      <c r="JEQ2" s="106"/>
      <c r="JER2" s="106"/>
      <c r="JES2" s="106"/>
      <c r="JET2" s="106"/>
      <c r="JEU2" s="106"/>
      <c r="JEV2" s="106"/>
      <c r="JEW2" s="106"/>
      <c r="JEX2" s="106"/>
      <c r="JEY2" s="106"/>
      <c r="JEZ2" s="106"/>
      <c r="JFA2" s="106"/>
      <c r="JFB2" s="106"/>
      <c r="JFC2" s="106"/>
      <c r="JFD2" s="106"/>
      <c r="JFE2" s="106"/>
      <c r="JFF2" s="106"/>
      <c r="JFG2" s="106"/>
      <c r="JFH2" s="106"/>
      <c r="JFI2" s="106"/>
      <c r="JFJ2" s="106"/>
      <c r="JFK2" s="106"/>
      <c r="JFL2" s="106"/>
      <c r="JFM2" s="106"/>
      <c r="JFN2" s="106"/>
      <c r="JFO2" s="106"/>
      <c r="JFP2" s="106"/>
      <c r="JFQ2" s="106"/>
      <c r="JFR2" s="106"/>
      <c r="JFS2" s="106"/>
      <c r="JFT2" s="106"/>
      <c r="JFU2" s="106"/>
      <c r="JFV2" s="106"/>
      <c r="JFW2" s="106"/>
      <c r="JFX2" s="106"/>
      <c r="JFY2" s="106"/>
      <c r="JFZ2" s="106"/>
      <c r="JGA2" s="106"/>
      <c r="JGB2" s="106"/>
      <c r="JGC2" s="106"/>
      <c r="JGD2" s="106"/>
      <c r="JGE2" s="106"/>
      <c r="JGF2" s="106"/>
      <c r="JGG2" s="106"/>
      <c r="JGH2" s="106"/>
      <c r="JGI2" s="106"/>
      <c r="JGJ2" s="106"/>
      <c r="JGK2" s="106"/>
      <c r="JGL2" s="106"/>
      <c r="JGM2" s="106"/>
      <c r="JGN2" s="106"/>
      <c r="JGO2" s="106"/>
      <c r="JGP2" s="106"/>
      <c r="JGQ2" s="106"/>
      <c r="JGR2" s="106"/>
      <c r="JGS2" s="106"/>
      <c r="JGT2" s="106"/>
      <c r="JGU2" s="106"/>
      <c r="JGV2" s="106"/>
      <c r="JGW2" s="106"/>
      <c r="JGX2" s="106"/>
      <c r="JGY2" s="106"/>
      <c r="JGZ2" s="106"/>
      <c r="JHA2" s="106"/>
      <c r="JHB2" s="106"/>
      <c r="JHC2" s="106"/>
      <c r="JHD2" s="106"/>
      <c r="JHE2" s="106"/>
      <c r="JHF2" s="106"/>
      <c r="JHG2" s="106"/>
      <c r="JHH2" s="106"/>
      <c r="JHI2" s="106"/>
      <c r="JHJ2" s="106"/>
      <c r="JHK2" s="106"/>
      <c r="JHL2" s="106"/>
      <c r="JHM2" s="106"/>
      <c r="JHN2" s="106"/>
      <c r="JHO2" s="106"/>
      <c r="JHP2" s="106"/>
      <c r="JHQ2" s="106"/>
      <c r="JHR2" s="106"/>
      <c r="JHS2" s="106"/>
      <c r="JHT2" s="106"/>
      <c r="JHU2" s="106"/>
      <c r="JHV2" s="106"/>
      <c r="JHW2" s="106"/>
      <c r="JHX2" s="106"/>
      <c r="JHY2" s="106"/>
      <c r="JHZ2" s="106"/>
      <c r="JIA2" s="106"/>
      <c r="JIB2" s="106"/>
      <c r="JIC2" s="106"/>
      <c r="JID2" s="106"/>
      <c r="JIE2" s="106"/>
      <c r="JIF2" s="106"/>
      <c r="JIG2" s="106"/>
      <c r="JIH2" s="106"/>
      <c r="JII2" s="106"/>
      <c r="JIJ2" s="106"/>
      <c r="JIK2" s="106"/>
      <c r="JIL2" s="106"/>
      <c r="JIM2" s="106"/>
      <c r="JIN2" s="106"/>
      <c r="JIO2" s="106"/>
      <c r="JIP2" s="106"/>
      <c r="JIQ2" s="106"/>
      <c r="JIR2" s="106"/>
      <c r="JIS2" s="106"/>
      <c r="JIT2" s="106"/>
      <c r="JIU2" s="106"/>
      <c r="JIV2" s="106"/>
      <c r="JIW2" s="106"/>
      <c r="JIX2" s="106"/>
      <c r="JIY2" s="106"/>
      <c r="JIZ2" s="106"/>
      <c r="JJA2" s="106"/>
      <c r="JJB2" s="106"/>
      <c r="JJC2" s="106"/>
      <c r="JJD2" s="106"/>
      <c r="JJE2" s="106"/>
      <c r="JJF2" s="106"/>
      <c r="JJG2" s="106"/>
      <c r="JJH2" s="106"/>
      <c r="JJI2" s="106"/>
      <c r="JJJ2" s="106"/>
      <c r="JJK2" s="106"/>
      <c r="JJL2" s="106"/>
      <c r="JJM2" s="106"/>
      <c r="JJN2" s="106"/>
      <c r="JJO2" s="106"/>
      <c r="JJP2" s="106"/>
      <c r="JJQ2" s="106"/>
      <c r="JJR2" s="106"/>
      <c r="JJS2" s="106"/>
      <c r="JJT2" s="106"/>
      <c r="JJU2" s="106"/>
      <c r="JJV2" s="106"/>
      <c r="JJW2" s="106"/>
      <c r="JJX2" s="106"/>
      <c r="JJY2" s="106"/>
      <c r="JJZ2" s="106"/>
      <c r="JKA2" s="106"/>
      <c r="JKB2" s="106"/>
      <c r="JKC2" s="106"/>
      <c r="JKD2" s="106"/>
      <c r="JKE2" s="106"/>
      <c r="JKF2" s="106"/>
      <c r="JKG2" s="106"/>
      <c r="JKH2" s="106"/>
      <c r="JKI2" s="106"/>
      <c r="JKJ2" s="106"/>
      <c r="JKK2" s="106"/>
      <c r="JKL2" s="106"/>
      <c r="JKM2" s="106"/>
      <c r="JKN2" s="106"/>
      <c r="JKO2" s="106"/>
      <c r="JKP2" s="106"/>
      <c r="JKQ2" s="106"/>
      <c r="JKR2" s="106"/>
      <c r="JKS2" s="106"/>
      <c r="JKT2" s="106"/>
      <c r="JKU2" s="106"/>
      <c r="JKV2" s="106"/>
      <c r="JKW2" s="106"/>
      <c r="JKX2" s="106"/>
      <c r="JKY2" s="106"/>
      <c r="JKZ2" s="106"/>
      <c r="JLA2" s="106"/>
      <c r="JLB2" s="106"/>
      <c r="JLC2" s="106"/>
      <c r="JLD2" s="106"/>
      <c r="JLE2" s="106"/>
      <c r="JLF2" s="106"/>
      <c r="JLG2" s="106"/>
      <c r="JLH2" s="106"/>
      <c r="JLI2" s="106"/>
      <c r="JLJ2" s="106"/>
      <c r="JLK2" s="106"/>
      <c r="JLL2" s="106"/>
      <c r="JLM2" s="106"/>
      <c r="JLN2" s="106"/>
      <c r="JLO2" s="106"/>
      <c r="JLP2" s="106"/>
      <c r="JLQ2" s="106"/>
      <c r="JLR2" s="106"/>
      <c r="JLS2" s="106"/>
      <c r="JLT2" s="106"/>
      <c r="JLU2" s="106"/>
      <c r="JLV2" s="106"/>
      <c r="JLW2" s="106"/>
      <c r="JLX2" s="106"/>
      <c r="JLY2" s="106"/>
      <c r="JLZ2" s="106"/>
      <c r="JMA2" s="106"/>
      <c r="JMB2" s="106"/>
      <c r="JMC2" s="106"/>
      <c r="JMD2" s="106"/>
      <c r="JME2" s="106"/>
      <c r="JMF2" s="106"/>
      <c r="JMG2" s="106"/>
      <c r="JMH2" s="106"/>
      <c r="JMI2" s="106"/>
      <c r="JMJ2" s="106"/>
      <c r="JMK2" s="106"/>
      <c r="JML2" s="106"/>
      <c r="JMM2" s="106"/>
      <c r="JMN2" s="106"/>
      <c r="JMO2" s="106"/>
      <c r="JMP2" s="106"/>
      <c r="JMQ2" s="106"/>
      <c r="JMR2" s="106"/>
      <c r="JMS2" s="106"/>
      <c r="JMT2" s="106"/>
      <c r="JMU2" s="106"/>
      <c r="JMV2" s="106"/>
      <c r="JMW2" s="106"/>
      <c r="JMX2" s="106"/>
      <c r="JMY2" s="106"/>
      <c r="JMZ2" s="106"/>
      <c r="JNA2" s="106"/>
      <c r="JNB2" s="106"/>
      <c r="JNC2" s="106"/>
      <c r="JND2" s="106"/>
      <c r="JNE2" s="106"/>
      <c r="JNF2" s="106"/>
      <c r="JNG2" s="106"/>
      <c r="JNH2" s="106"/>
      <c r="JNI2" s="106"/>
      <c r="JNJ2" s="106"/>
      <c r="JNK2" s="106"/>
      <c r="JNL2" s="106"/>
      <c r="JNM2" s="106"/>
      <c r="JNN2" s="106"/>
      <c r="JNO2" s="106"/>
      <c r="JNP2" s="106"/>
      <c r="JNQ2" s="106"/>
      <c r="JNR2" s="106"/>
      <c r="JNS2" s="106"/>
      <c r="JNT2" s="106"/>
      <c r="JNU2" s="106"/>
      <c r="JNV2" s="106"/>
      <c r="JNW2" s="106"/>
      <c r="JNX2" s="106"/>
      <c r="JNY2" s="106"/>
      <c r="JNZ2" s="106"/>
      <c r="JOA2" s="106"/>
      <c r="JOB2" s="106"/>
      <c r="JOC2" s="106"/>
      <c r="JOD2" s="106"/>
      <c r="JOE2" s="106"/>
      <c r="JOF2" s="106"/>
      <c r="JOG2" s="106"/>
      <c r="JOH2" s="106"/>
      <c r="JOI2" s="106"/>
      <c r="JOJ2" s="106"/>
      <c r="JOK2" s="106"/>
      <c r="JOL2" s="106"/>
      <c r="JOM2" s="106"/>
      <c r="JON2" s="106"/>
      <c r="JOO2" s="106"/>
      <c r="JOP2" s="106"/>
      <c r="JOQ2" s="106"/>
      <c r="JOR2" s="106"/>
      <c r="JOS2" s="106"/>
      <c r="JOT2" s="106"/>
      <c r="JOU2" s="106"/>
      <c r="JOV2" s="106"/>
      <c r="JOW2" s="106"/>
      <c r="JOX2" s="106"/>
      <c r="JOY2" s="106"/>
      <c r="JOZ2" s="106"/>
      <c r="JPA2" s="106"/>
      <c r="JPB2" s="106"/>
      <c r="JPC2" s="106"/>
      <c r="JPD2" s="106"/>
      <c r="JPE2" s="106"/>
      <c r="JPF2" s="106"/>
      <c r="JPG2" s="106"/>
      <c r="JPH2" s="106"/>
      <c r="JPI2" s="106"/>
      <c r="JPJ2" s="106"/>
      <c r="JPK2" s="106"/>
      <c r="JPL2" s="106"/>
      <c r="JPM2" s="106"/>
      <c r="JPN2" s="106"/>
      <c r="JPO2" s="106"/>
      <c r="JPP2" s="106"/>
      <c r="JPQ2" s="106"/>
      <c r="JPR2" s="106"/>
      <c r="JPS2" s="106"/>
      <c r="JPT2" s="106"/>
      <c r="JPU2" s="106"/>
      <c r="JPV2" s="106"/>
      <c r="JPW2" s="106"/>
      <c r="JPX2" s="106"/>
      <c r="JPY2" s="106"/>
      <c r="JPZ2" s="106"/>
      <c r="JQA2" s="106"/>
      <c r="JQB2" s="106"/>
      <c r="JQC2" s="106"/>
      <c r="JQD2" s="106"/>
      <c r="JQE2" s="106"/>
      <c r="JQF2" s="106"/>
      <c r="JQG2" s="106"/>
      <c r="JQH2" s="106"/>
      <c r="JQI2" s="106"/>
      <c r="JQJ2" s="106"/>
      <c r="JQK2" s="106"/>
      <c r="JQL2" s="106"/>
      <c r="JQM2" s="106"/>
      <c r="JQN2" s="106"/>
      <c r="JQO2" s="106"/>
      <c r="JQP2" s="106"/>
      <c r="JQQ2" s="106"/>
      <c r="JQR2" s="106"/>
      <c r="JQS2" s="106"/>
      <c r="JQT2" s="106"/>
      <c r="JQU2" s="106"/>
      <c r="JQV2" s="106"/>
      <c r="JQW2" s="106"/>
      <c r="JQX2" s="106"/>
      <c r="JQY2" s="106"/>
      <c r="JQZ2" s="106"/>
      <c r="JRA2" s="106"/>
      <c r="JRB2" s="106"/>
      <c r="JRC2" s="106"/>
      <c r="JRD2" s="106"/>
      <c r="JRE2" s="106"/>
      <c r="JRF2" s="106"/>
      <c r="JRG2" s="106"/>
      <c r="JRH2" s="106"/>
      <c r="JRI2" s="106"/>
      <c r="JRJ2" s="106"/>
      <c r="JRK2" s="106"/>
      <c r="JRL2" s="106"/>
      <c r="JRM2" s="106"/>
      <c r="JRN2" s="106"/>
      <c r="JRO2" s="106"/>
      <c r="JRP2" s="106"/>
      <c r="JRQ2" s="106"/>
      <c r="JRR2" s="106"/>
      <c r="JRS2" s="106"/>
      <c r="JRT2" s="106"/>
      <c r="JRU2" s="106"/>
      <c r="JRV2" s="106"/>
      <c r="JRW2" s="106"/>
      <c r="JRX2" s="106"/>
      <c r="JRY2" s="106"/>
      <c r="JRZ2" s="106"/>
      <c r="JSA2" s="106"/>
      <c r="JSB2" s="106"/>
      <c r="JSC2" s="106"/>
      <c r="JSD2" s="106"/>
      <c r="JSE2" s="106"/>
      <c r="JSF2" s="106"/>
      <c r="JSG2" s="106"/>
      <c r="JSH2" s="106"/>
      <c r="JSI2" s="106"/>
      <c r="JSJ2" s="106"/>
      <c r="JSK2" s="106"/>
      <c r="JSL2" s="106"/>
      <c r="JSM2" s="106"/>
      <c r="JSN2" s="106"/>
      <c r="JSO2" s="106"/>
      <c r="JSP2" s="106"/>
      <c r="JSQ2" s="106"/>
      <c r="JSR2" s="106"/>
      <c r="JSS2" s="106"/>
      <c r="JST2" s="106"/>
      <c r="JSU2" s="106"/>
      <c r="JSV2" s="106"/>
      <c r="JSW2" s="106"/>
      <c r="JSX2" s="106"/>
      <c r="JSY2" s="106"/>
      <c r="JSZ2" s="106"/>
      <c r="JTA2" s="106"/>
      <c r="JTB2" s="106"/>
      <c r="JTC2" s="106"/>
      <c r="JTD2" s="106"/>
      <c r="JTE2" s="106"/>
      <c r="JTF2" s="106"/>
      <c r="JTG2" s="106"/>
      <c r="JTH2" s="106"/>
      <c r="JTI2" s="106"/>
      <c r="JTJ2" s="106"/>
      <c r="JTK2" s="106"/>
      <c r="JTL2" s="106"/>
      <c r="JTM2" s="106"/>
      <c r="JTN2" s="106"/>
      <c r="JTO2" s="106"/>
      <c r="JTP2" s="106"/>
      <c r="JTQ2" s="106"/>
      <c r="JTR2" s="106"/>
      <c r="JTS2" s="106"/>
      <c r="JTT2" s="106"/>
      <c r="JTU2" s="106"/>
      <c r="JTV2" s="106"/>
      <c r="JTW2" s="106"/>
      <c r="JTX2" s="106"/>
      <c r="JTY2" s="106"/>
      <c r="JTZ2" s="106"/>
      <c r="JUA2" s="106"/>
      <c r="JUB2" s="106"/>
      <c r="JUC2" s="106"/>
      <c r="JUD2" s="106"/>
      <c r="JUE2" s="106"/>
      <c r="JUF2" s="106"/>
      <c r="JUG2" s="106"/>
      <c r="JUH2" s="106"/>
      <c r="JUI2" s="106"/>
      <c r="JUJ2" s="106"/>
      <c r="JUK2" s="106"/>
      <c r="JUL2" s="106"/>
      <c r="JUM2" s="106"/>
      <c r="JUN2" s="106"/>
      <c r="JUO2" s="106"/>
      <c r="JUP2" s="106"/>
      <c r="JUQ2" s="106"/>
      <c r="JUR2" s="106"/>
      <c r="JUS2" s="106"/>
      <c r="JUT2" s="106"/>
      <c r="JUU2" s="106"/>
      <c r="JUV2" s="106"/>
      <c r="JUW2" s="106"/>
      <c r="JUX2" s="106"/>
      <c r="JUY2" s="106"/>
      <c r="JUZ2" s="106"/>
      <c r="JVA2" s="106"/>
      <c r="JVB2" s="106"/>
      <c r="JVC2" s="106"/>
      <c r="JVD2" s="106"/>
      <c r="JVE2" s="106"/>
      <c r="JVF2" s="106"/>
      <c r="JVG2" s="106"/>
      <c r="JVH2" s="106"/>
      <c r="JVI2" s="106"/>
      <c r="JVJ2" s="106"/>
      <c r="JVK2" s="106"/>
      <c r="JVL2" s="106"/>
      <c r="JVM2" s="106"/>
      <c r="JVN2" s="106"/>
      <c r="JVO2" s="106"/>
      <c r="JVP2" s="106"/>
      <c r="JVQ2" s="106"/>
      <c r="JVR2" s="106"/>
      <c r="JVS2" s="106"/>
      <c r="JVT2" s="106"/>
      <c r="JVU2" s="106"/>
      <c r="JVV2" s="106"/>
      <c r="JVW2" s="106"/>
      <c r="JVX2" s="106"/>
      <c r="JVY2" s="106"/>
      <c r="JVZ2" s="106"/>
      <c r="JWA2" s="106"/>
      <c r="JWB2" s="106"/>
      <c r="JWC2" s="106"/>
      <c r="JWD2" s="106"/>
      <c r="JWE2" s="106"/>
      <c r="JWF2" s="106"/>
      <c r="JWG2" s="106"/>
      <c r="JWH2" s="106"/>
      <c r="JWI2" s="106"/>
      <c r="JWJ2" s="106"/>
      <c r="JWK2" s="106"/>
      <c r="JWL2" s="106"/>
      <c r="JWM2" s="106"/>
      <c r="JWN2" s="106"/>
      <c r="JWO2" s="106"/>
      <c r="JWP2" s="106"/>
      <c r="JWQ2" s="106"/>
      <c r="JWR2" s="106"/>
      <c r="JWS2" s="106"/>
      <c r="JWT2" s="106"/>
      <c r="JWU2" s="106"/>
      <c r="JWV2" s="106"/>
      <c r="JWW2" s="106"/>
      <c r="JWX2" s="106"/>
      <c r="JWY2" s="106"/>
      <c r="JWZ2" s="106"/>
      <c r="JXA2" s="106"/>
      <c r="JXB2" s="106"/>
      <c r="JXC2" s="106"/>
      <c r="JXD2" s="106"/>
      <c r="JXE2" s="106"/>
      <c r="JXF2" s="106"/>
      <c r="JXG2" s="106"/>
      <c r="JXH2" s="106"/>
      <c r="JXI2" s="106"/>
      <c r="JXJ2" s="106"/>
      <c r="JXK2" s="106"/>
      <c r="JXL2" s="106"/>
      <c r="JXM2" s="106"/>
      <c r="JXN2" s="106"/>
      <c r="JXO2" s="106"/>
      <c r="JXP2" s="106"/>
      <c r="JXQ2" s="106"/>
      <c r="JXR2" s="106"/>
      <c r="JXS2" s="106"/>
      <c r="JXT2" s="106"/>
      <c r="JXU2" s="106"/>
      <c r="JXV2" s="106"/>
      <c r="JXW2" s="106"/>
      <c r="JXX2" s="106"/>
      <c r="JXY2" s="106"/>
      <c r="JXZ2" s="106"/>
      <c r="JYA2" s="106"/>
      <c r="JYB2" s="106"/>
      <c r="JYC2" s="106"/>
      <c r="JYD2" s="106"/>
      <c r="JYE2" s="106"/>
      <c r="JYF2" s="106"/>
      <c r="JYG2" s="106"/>
      <c r="JYH2" s="106"/>
      <c r="JYI2" s="106"/>
      <c r="JYJ2" s="106"/>
      <c r="JYK2" s="106"/>
      <c r="JYL2" s="106"/>
      <c r="JYM2" s="106"/>
      <c r="JYN2" s="106"/>
      <c r="JYO2" s="106"/>
      <c r="JYP2" s="106"/>
      <c r="JYQ2" s="106"/>
      <c r="JYR2" s="106"/>
      <c r="JYS2" s="106"/>
      <c r="JYT2" s="106"/>
      <c r="JYU2" s="106"/>
      <c r="JYV2" s="106"/>
      <c r="JYW2" s="106"/>
      <c r="JYX2" s="106"/>
      <c r="JYY2" s="106"/>
      <c r="JYZ2" s="106"/>
      <c r="JZA2" s="106"/>
      <c r="JZB2" s="106"/>
      <c r="JZC2" s="106"/>
      <c r="JZD2" s="106"/>
      <c r="JZE2" s="106"/>
      <c r="JZF2" s="106"/>
      <c r="JZG2" s="106"/>
      <c r="JZH2" s="106"/>
      <c r="JZI2" s="106"/>
      <c r="JZJ2" s="106"/>
      <c r="JZK2" s="106"/>
      <c r="JZL2" s="106"/>
      <c r="JZM2" s="106"/>
      <c r="JZN2" s="106"/>
      <c r="JZO2" s="106"/>
      <c r="JZP2" s="106"/>
      <c r="JZQ2" s="106"/>
      <c r="JZR2" s="106"/>
      <c r="JZS2" s="106"/>
      <c r="JZT2" s="106"/>
      <c r="JZU2" s="106"/>
      <c r="JZV2" s="106"/>
      <c r="JZW2" s="106"/>
      <c r="JZX2" s="106"/>
      <c r="JZY2" s="106"/>
      <c r="JZZ2" s="106"/>
      <c r="KAA2" s="106"/>
      <c r="KAB2" s="106"/>
      <c r="KAC2" s="106"/>
      <c r="KAD2" s="106"/>
      <c r="KAE2" s="106"/>
      <c r="KAF2" s="106"/>
      <c r="KAG2" s="106"/>
      <c r="KAH2" s="106"/>
      <c r="KAI2" s="106"/>
      <c r="KAJ2" s="106"/>
      <c r="KAK2" s="106"/>
      <c r="KAL2" s="106"/>
      <c r="KAM2" s="106"/>
      <c r="KAN2" s="106"/>
      <c r="KAO2" s="106"/>
      <c r="KAP2" s="106"/>
      <c r="KAQ2" s="106"/>
      <c r="KAR2" s="106"/>
      <c r="KAS2" s="106"/>
      <c r="KAT2" s="106"/>
      <c r="KAU2" s="106"/>
      <c r="KAV2" s="106"/>
      <c r="KAW2" s="106"/>
      <c r="KAX2" s="106"/>
      <c r="KAY2" s="106"/>
      <c r="KAZ2" s="106"/>
      <c r="KBA2" s="106"/>
      <c r="KBB2" s="106"/>
      <c r="KBC2" s="106"/>
      <c r="KBD2" s="106"/>
      <c r="KBE2" s="106"/>
      <c r="KBF2" s="106"/>
      <c r="KBG2" s="106"/>
      <c r="KBH2" s="106"/>
      <c r="KBI2" s="106"/>
      <c r="KBJ2" s="106"/>
      <c r="KBK2" s="106"/>
      <c r="KBL2" s="106"/>
      <c r="KBM2" s="106"/>
      <c r="KBN2" s="106"/>
      <c r="KBO2" s="106"/>
      <c r="KBP2" s="106"/>
      <c r="KBQ2" s="106"/>
      <c r="KBR2" s="106"/>
      <c r="KBS2" s="106"/>
      <c r="KBT2" s="106"/>
      <c r="KBU2" s="106"/>
      <c r="KBV2" s="106"/>
      <c r="KBW2" s="106"/>
      <c r="KBX2" s="106"/>
      <c r="KBY2" s="106"/>
      <c r="KBZ2" s="106"/>
      <c r="KCA2" s="106"/>
      <c r="KCB2" s="106"/>
      <c r="KCC2" s="106"/>
      <c r="KCD2" s="106"/>
      <c r="KCE2" s="106"/>
      <c r="KCF2" s="106"/>
      <c r="KCG2" s="106"/>
      <c r="KCH2" s="106"/>
      <c r="KCI2" s="106"/>
      <c r="KCJ2" s="106"/>
      <c r="KCK2" s="106"/>
      <c r="KCL2" s="106"/>
      <c r="KCM2" s="106"/>
      <c r="KCN2" s="106"/>
      <c r="KCO2" s="106"/>
      <c r="KCP2" s="106"/>
      <c r="KCQ2" s="106"/>
      <c r="KCR2" s="106"/>
      <c r="KCS2" s="106"/>
      <c r="KCT2" s="106"/>
      <c r="KCU2" s="106"/>
      <c r="KCV2" s="106"/>
      <c r="KCW2" s="106"/>
      <c r="KCX2" s="106"/>
      <c r="KCY2" s="106"/>
      <c r="KCZ2" s="106"/>
      <c r="KDA2" s="106"/>
      <c r="KDB2" s="106"/>
      <c r="KDC2" s="106"/>
      <c r="KDD2" s="106"/>
      <c r="KDE2" s="106"/>
      <c r="KDF2" s="106"/>
      <c r="KDG2" s="106"/>
      <c r="KDH2" s="106"/>
      <c r="KDI2" s="106"/>
      <c r="KDJ2" s="106"/>
      <c r="KDK2" s="106"/>
      <c r="KDL2" s="106"/>
      <c r="KDM2" s="106"/>
      <c r="KDN2" s="106"/>
      <c r="KDO2" s="106"/>
      <c r="KDP2" s="106"/>
      <c r="KDQ2" s="106"/>
      <c r="KDR2" s="106"/>
      <c r="KDS2" s="106"/>
      <c r="KDT2" s="106"/>
      <c r="KDU2" s="106"/>
      <c r="KDV2" s="106"/>
      <c r="KDW2" s="106"/>
      <c r="KDX2" s="106"/>
      <c r="KDY2" s="106"/>
      <c r="KDZ2" s="106"/>
      <c r="KEA2" s="106"/>
      <c r="KEB2" s="106"/>
      <c r="KEC2" s="106"/>
      <c r="KED2" s="106"/>
      <c r="KEE2" s="106"/>
      <c r="KEF2" s="106"/>
      <c r="KEG2" s="106"/>
      <c r="KEH2" s="106"/>
      <c r="KEI2" s="106"/>
      <c r="KEJ2" s="106"/>
      <c r="KEK2" s="106"/>
      <c r="KEL2" s="106"/>
      <c r="KEM2" s="106"/>
      <c r="KEN2" s="106"/>
      <c r="KEO2" s="106"/>
      <c r="KEP2" s="106"/>
      <c r="KEQ2" s="106"/>
      <c r="KER2" s="106"/>
      <c r="KES2" s="106"/>
      <c r="KET2" s="106"/>
      <c r="KEU2" s="106"/>
      <c r="KEV2" s="106"/>
      <c r="KEW2" s="106"/>
      <c r="KEX2" s="106"/>
      <c r="KEY2" s="106"/>
      <c r="KEZ2" s="106"/>
      <c r="KFA2" s="106"/>
      <c r="KFB2" s="106"/>
      <c r="KFC2" s="106"/>
      <c r="KFD2" s="106"/>
      <c r="KFE2" s="106"/>
      <c r="KFF2" s="106"/>
      <c r="KFG2" s="106"/>
      <c r="KFH2" s="106"/>
      <c r="KFI2" s="106"/>
      <c r="KFJ2" s="106"/>
      <c r="KFK2" s="106"/>
      <c r="KFL2" s="106"/>
      <c r="KFM2" s="106"/>
      <c r="KFN2" s="106"/>
      <c r="KFO2" s="106"/>
      <c r="KFP2" s="106"/>
      <c r="KFQ2" s="106"/>
      <c r="KFR2" s="106"/>
      <c r="KFS2" s="106"/>
      <c r="KFT2" s="106"/>
      <c r="KFU2" s="106"/>
      <c r="KFV2" s="106"/>
      <c r="KFW2" s="106"/>
      <c r="KFX2" s="106"/>
      <c r="KFY2" s="106"/>
      <c r="KFZ2" s="106"/>
      <c r="KGA2" s="106"/>
      <c r="KGB2" s="106"/>
      <c r="KGC2" s="106"/>
      <c r="KGD2" s="106"/>
      <c r="KGE2" s="106"/>
      <c r="KGF2" s="106"/>
      <c r="KGG2" s="106"/>
      <c r="KGH2" s="106"/>
      <c r="KGI2" s="106"/>
      <c r="KGJ2" s="106"/>
      <c r="KGK2" s="106"/>
      <c r="KGL2" s="106"/>
      <c r="KGM2" s="106"/>
      <c r="KGN2" s="106"/>
      <c r="KGO2" s="106"/>
      <c r="KGP2" s="106"/>
      <c r="KGQ2" s="106"/>
      <c r="KGR2" s="106"/>
      <c r="KGS2" s="106"/>
      <c r="KGT2" s="106"/>
      <c r="KGU2" s="106"/>
      <c r="KGV2" s="106"/>
      <c r="KGW2" s="106"/>
      <c r="KGX2" s="106"/>
      <c r="KGY2" s="106"/>
      <c r="KGZ2" s="106"/>
      <c r="KHA2" s="106"/>
      <c r="KHB2" s="106"/>
      <c r="KHC2" s="106"/>
      <c r="KHD2" s="106"/>
      <c r="KHE2" s="106"/>
      <c r="KHF2" s="106"/>
      <c r="KHG2" s="106"/>
      <c r="KHH2" s="106"/>
      <c r="KHI2" s="106"/>
      <c r="KHJ2" s="106"/>
      <c r="KHK2" s="106"/>
      <c r="KHL2" s="106"/>
      <c r="KHM2" s="106"/>
      <c r="KHN2" s="106"/>
      <c r="KHO2" s="106"/>
      <c r="KHP2" s="106"/>
      <c r="KHQ2" s="106"/>
      <c r="KHR2" s="106"/>
      <c r="KHS2" s="106"/>
      <c r="KHT2" s="106"/>
      <c r="KHU2" s="106"/>
      <c r="KHV2" s="106"/>
      <c r="KHW2" s="106"/>
      <c r="KHX2" s="106"/>
      <c r="KHY2" s="106"/>
      <c r="KHZ2" s="106"/>
      <c r="KIA2" s="106"/>
      <c r="KIB2" s="106"/>
      <c r="KIC2" s="106"/>
      <c r="KID2" s="106"/>
      <c r="KIE2" s="106"/>
      <c r="KIF2" s="106"/>
      <c r="KIG2" s="106"/>
      <c r="KIH2" s="106"/>
      <c r="KII2" s="106"/>
      <c r="KIJ2" s="106"/>
      <c r="KIK2" s="106"/>
      <c r="KIL2" s="106"/>
      <c r="KIM2" s="106"/>
      <c r="KIN2" s="106"/>
      <c r="KIO2" s="106"/>
      <c r="KIP2" s="106"/>
      <c r="KIQ2" s="106"/>
      <c r="KIR2" s="106"/>
      <c r="KIS2" s="106"/>
      <c r="KIT2" s="106"/>
      <c r="KIU2" s="106"/>
      <c r="KIV2" s="106"/>
      <c r="KIW2" s="106"/>
      <c r="KIX2" s="106"/>
      <c r="KIY2" s="106"/>
      <c r="KIZ2" s="106"/>
      <c r="KJA2" s="106"/>
      <c r="KJB2" s="106"/>
      <c r="KJC2" s="106"/>
      <c r="KJD2" s="106"/>
      <c r="KJE2" s="106"/>
      <c r="KJF2" s="106"/>
      <c r="KJG2" s="106"/>
      <c r="KJH2" s="106"/>
      <c r="KJI2" s="106"/>
      <c r="KJJ2" s="106"/>
      <c r="KJK2" s="106"/>
      <c r="KJL2" s="106"/>
      <c r="KJM2" s="106"/>
      <c r="KJN2" s="106"/>
      <c r="KJO2" s="106"/>
      <c r="KJP2" s="106"/>
      <c r="KJQ2" s="106"/>
      <c r="KJR2" s="106"/>
      <c r="KJS2" s="106"/>
      <c r="KJT2" s="106"/>
      <c r="KJU2" s="106"/>
      <c r="KJV2" s="106"/>
      <c r="KJW2" s="106"/>
      <c r="KJX2" s="106"/>
      <c r="KJY2" s="106"/>
      <c r="KJZ2" s="106"/>
      <c r="KKA2" s="106"/>
      <c r="KKB2" s="106"/>
      <c r="KKC2" s="106"/>
      <c r="KKD2" s="106"/>
      <c r="KKE2" s="106"/>
      <c r="KKF2" s="106"/>
      <c r="KKG2" s="106"/>
      <c r="KKH2" s="106"/>
      <c r="KKI2" s="106"/>
      <c r="KKJ2" s="106"/>
      <c r="KKK2" s="106"/>
      <c r="KKL2" s="106"/>
      <c r="KKM2" s="106"/>
      <c r="KKN2" s="106"/>
      <c r="KKO2" s="106"/>
      <c r="KKP2" s="106"/>
      <c r="KKQ2" s="106"/>
      <c r="KKR2" s="106"/>
      <c r="KKS2" s="106"/>
      <c r="KKT2" s="106"/>
      <c r="KKU2" s="106"/>
      <c r="KKV2" s="106"/>
      <c r="KKW2" s="106"/>
      <c r="KKX2" s="106"/>
      <c r="KKY2" s="106"/>
      <c r="KKZ2" s="106"/>
      <c r="KLA2" s="106"/>
      <c r="KLB2" s="106"/>
      <c r="KLC2" s="106"/>
      <c r="KLD2" s="106"/>
      <c r="KLE2" s="106"/>
      <c r="KLF2" s="106"/>
      <c r="KLG2" s="106"/>
      <c r="KLH2" s="106"/>
      <c r="KLI2" s="106"/>
      <c r="KLJ2" s="106"/>
      <c r="KLK2" s="106"/>
      <c r="KLL2" s="106"/>
      <c r="KLM2" s="106"/>
      <c r="KLN2" s="106"/>
      <c r="KLO2" s="106"/>
      <c r="KLP2" s="106"/>
      <c r="KLQ2" s="106"/>
      <c r="KLR2" s="106"/>
      <c r="KLS2" s="106"/>
      <c r="KLT2" s="106"/>
      <c r="KLU2" s="106"/>
      <c r="KLV2" s="106"/>
      <c r="KLW2" s="106"/>
      <c r="KLX2" s="106"/>
      <c r="KLY2" s="106"/>
      <c r="KLZ2" s="106"/>
      <c r="KMA2" s="106"/>
      <c r="KMB2" s="106"/>
      <c r="KMC2" s="106"/>
      <c r="KMD2" s="106"/>
      <c r="KME2" s="106"/>
      <c r="KMF2" s="106"/>
      <c r="KMG2" s="106"/>
      <c r="KMH2" s="106"/>
      <c r="KMI2" s="106"/>
      <c r="KMJ2" s="106"/>
      <c r="KMK2" s="106"/>
      <c r="KML2" s="106"/>
      <c r="KMM2" s="106"/>
      <c r="KMN2" s="106"/>
      <c r="KMO2" s="106"/>
      <c r="KMP2" s="106"/>
      <c r="KMQ2" s="106"/>
      <c r="KMR2" s="106"/>
      <c r="KMS2" s="106"/>
      <c r="KMT2" s="106"/>
      <c r="KMU2" s="106"/>
      <c r="KMV2" s="106"/>
      <c r="KMW2" s="106"/>
      <c r="KMX2" s="106"/>
      <c r="KMY2" s="106"/>
      <c r="KMZ2" s="106"/>
      <c r="KNA2" s="106"/>
      <c r="KNB2" s="106"/>
      <c r="KNC2" s="106"/>
      <c r="KND2" s="106"/>
      <c r="KNE2" s="106"/>
      <c r="KNF2" s="106"/>
      <c r="KNG2" s="106"/>
      <c r="KNH2" s="106"/>
      <c r="KNI2" s="106"/>
      <c r="KNJ2" s="106"/>
      <c r="KNK2" s="106"/>
      <c r="KNL2" s="106"/>
      <c r="KNM2" s="106"/>
      <c r="KNN2" s="106"/>
      <c r="KNO2" s="106"/>
      <c r="KNP2" s="106"/>
      <c r="KNQ2" s="106"/>
      <c r="KNR2" s="106"/>
      <c r="KNS2" s="106"/>
      <c r="KNT2" s="106"/>
      <c r="KNU2" s="106"/>
      <c r="KNV2" s="106"/>
      <c r="KNW2" s="106"/>
      <c r="KNX2" s="106"/>
      <c r="KNY2" s="106"/>
      <c r="KNZ2" s="106"/>
      <c r="KOA2" s="106"/>
      <c r="KOB2" s="106"/>
      <c r="KOC2" s="106"/>
      <c r="KOD2" s="106"/>
      <c r="KOE2" s="106"/>
      <c r="KOF2" s="106"/>
      <c r="KOG2" s="106"/>
      <c r="KOH2" s="106"/>
      <c r="KOI2" s="106"/>
      <c r="KOJ2" s="106"/>
      <c r="KOK2" s="106"/>
      <c r="KOL2" s="106"/>
      <c r="KOM2" s="106"/>
      <c r="KON2" s="106"/>
      <c r="KOO2" s="106"/>
      <c r="KOP2" s="106"/>
      <c r="KOQ2" s="106"/>
      <c r="KOR2" s="106"/>
      <c r="KOS2" s="106"/>
      <c r="KOT2" s="106"/>
      <c r="KOU2" s="106"/>
      <c r="KOV2" s="106"/>
      <c r="KOW2" s="106"/>
      <c r="KOX2" s="106"/>
      <c r="KOY2" s="106"/>
      <c r="KOZ2" s="106"/>
      <c r="KPA2" s="106"/>
      <c r="KPB2" s="106"/>
      <c r="KPC2" s="106"/>
      <c r="KPD2" s="106"/>
      <c r="KPE2" s="106"/>
      <c r="KPF2" s="106"/>
      <c r="KPG2" s="106"/>
      <c r="KPH2" s="106"/>
      <c r="KPI2" s="106"/>
      <c r="KPJ2" s="106"/>
      <c r="KPK2" s="106"/>
      <c r="KPL2" s="106"/>
      <c r="KPM2" s="106"/>
      <c r="KPN2" s="106"/>
      <c r="KPO2" s="106"/>
      <c r="KPP2" s="106"/>
      <c r="KPQ2" s="106"/>
      <c r="KPR2" s="106"/>
      <c r="KPS2" s="106"/>
      <c r="KPT2" s="106"/>
      <c r="KPU2" s="106"/>
      <c r="KPV2" s="106"/>
      <c r="KPW2" s="106"/>
      <c r="KPX2" s="106"/>
      <c r="KPY2" s="106"/>
      <c r="KPZ2" s="106"/>
      <c r="KQA2" s="106"/>
      <c r="KQB2" s="106"/>
      <c r="KQC2" s="106"/>
      <c r="KQD2" s="106"/>
      <c r="KQE2" s="106"/>
      <c r="KQF2" s="106"/>
      <c r="KQG2" s="106"/>
      <c r="KQH2" s="106"/>
      <c r="KQI2" s="106"/>
      <c r="KQJ2" s="106"/>
      <c r="KQK2" s="106"/>
      <c r="KQL2" s="106"/>
      <c r="KQM2" s="106"/>
      <c r="KQN2" s="106"/>
      <c r="KQO2" s="106"/>
      <c r="KQP2" s="106"/>
      <c r="KQQ2" s="106"/>
      <c r="KQR2" s="106"/>
      <c r="KQS2" s="106"/>
      <c r="KQT2" s="106"/>
      <c r="KQU2" s="106"/>
      <c r="KQV2" s="106"/>
      <c r="KQW2" s="106"/>
      <c r="KQX2" s="106"/>
      <c r="KQY2" s="106"/>
      <c r="KQZ2" s="106"/>
      <c r="KRA2" s="106"/>
      <c r="KRB2" s="106"/>
      <c r="KRC2" s="106"/>
      <c r="KRD2" s="106"/>
      <c r="KRE2" s="106"/>
      <c r="KRF2" s="106"/>
      <c r="KRG2" s="106"/>
      <c r="KRH2" s="106"/>
      <c r="KRI2" s="106"/>
      <c r="KRJ2" s="106"/>
      <c r="KRK2" s="106"/>
      <c r="KRL2" s="106"/>
      <c r="KRM2" s="106"/>
      <c r="KRN2" s="106"/>
      <c r="KRO2" s="106"/>
      <c r="KRP2" s="106"/>
      <c r="KRQ2" s="106"/>
      <c r="KRR2" s="106"/>
      <c r="KRS2" s="106"/>
      <c r="KRT2" s="106"/>
      <c r="KRU2" s="106"/>
      <c r="KRV2" s="106"/>
      <c r="KRW2" s="106"/>
      <c r="KRX2" s="106"/>
      <c r="KRY2" s="106"/>
      <c r="KRZ2" s="106"/>
      <c r="KSA2" s="106"/>
      <c r="KSB2" s="106"/>
      <c r="KSC2" s="106"/>
      <c r="KSD2" s="106"/>
      <c r="KSE2" s="106"/>
      <c r="KSF2" s="106"/>
      <c r="KSG2" s="106"/>
      <c r="KSH2" s="106"/>
      <c r="KSI2" s="106"/>
      <c r="KSJ2" s="106"/>
      <c r="KSK2" s="106"/>
      <c r="KSL2" s="106"/>
      <c r="KSM2" s="106"/>
      <c r="KSN2" s="106"/>
      <c r="KSO2" s="106"/>
      <c r="KSP2" s="106"/>
      <c r="KSQ2" s="106"/>
      <c r="KSR2" s="106"/>
      <c r="KSS2" s="106"/>
      <c r="KST2" s="106"/>
      <c r="KSU2" s="106"/>
      <c r="KSV2" s="106"/>
      <c r="KSW2" s="106"/>
      <c r="KSX2" s="106"/>
      <c r="KSY2" s="106"/>
      <c r="KSZ2" s="106"/>
      <c r="KTA2" s="106"/>
      <c r="KTB2" s="106"/>
      <c r="KTC2" s="106"/>
      <c r="KTD2" s="106"/>
      <c r="KTE2" s="106"/>
      <c r="KTF2" s="106"/>
      <c r="KTG2" s="106"/>
      <c r="KTH2" s="106"/>
      <c r="KTI2" s="106"/>
      <c r="KTJ2" s="106"/>
      <c r="KTK2" s="106"/>
      <c r="KTL2" s="106"/>
      <c r="KTM2" s="106"/>
      <c r="KTN2" s="106"/>
      <c r="KTO2" s="106"/>
      <c r="KTP2" s="106"/>
      <c r="KTQ2" s="106"/>
      <c r="KTR2" s="106"/>
      <c r="KTS2" s="106"/>
      <c r="KTT2" s="106"/>
      <c r="KTU2" s="106"/>
      <c r="KTV2" s="106"/>
      <c r="KTW2" s="106"/>
      <c r="KTX2" s="106"/>
      <c r="KTY2" s="106"/>
      <c r="KTZ2" s="106"/>
      <c r="KUA2" s="106"/>
      <c r="KUB2" s="106"/>
      <c r="KUC2" s="106"/>
      <c r="KUD2" s="106"/>
      <c r="KUE2" s="106"/>
      <c r="KUF2" s="106"/>
      <c r="KUG2" s="106"/>
      <c r="KUH2" s="106"/>
      <c r="KUI2" s="106"/>
      <c r="KUJ2" s="106"/>
      <c r="KUK2" s="106"/>
      <c r="KUL2" s="106"/>
      <c r="KUM2" s="106"/>
      <c r="KUN2" s="106"/>
      <c r="KUO2" s="106"/>
      <c r="KUP2" s="106"/>
      <c r="KUQ2" s="106"/>
      <c r="KUR2" s="106"/>
      <c r="KUS2" s="106"/>
      <c r="KUT2" s="106"/>
      <c r="KUU2" s="106"/>
      <c r="KUV2" s="106"/>
      <c r="KUW2" s="106"/>
      <c r="KUX2" s="106"/>
      <c r="KUY2" s="106"/>
      <c r="KUZ2" s="106"/>
      <c r="KVA2" s="106"/>
      <c r="KVB2" s="106"/>
      <c r="KVC2" s="106"/>
      <c r="KVD2" s="106"/>
      <c r="KVE2" s="106"/>
      <c r="KVF2" s="106"/>
      <c r="KVG2" s="106"/>
      <c r="KVH2" s="106"/>
      <c r="KVI2" s="106"/>
      <c r="KVJ2" s="106"/>
      <c r="KVK2" s="106"/>
      <c r="KVL2" s="106"/>
      <c r="KVM2" s="106"/>
      <c r="KVN2" s="106"/>
      <c r="KVO2" s="106"/>
      <c r="KVP2" s="106"/>
      <c r="KVQ2" s="106"/>
      <c r="KVR2" s="106"/>
      <c r="KVS2" s="106"/>
      <c r="KVT2" s="106"/>
      <c r="KVU2" s="106"/>
      <c r="KVV2" s="106"/>
      <c r="KVW2" s="106"/>
      <c r="KVX2" s="106"/>
      <c r="KVY2" s="106"/>
      <c r="KVZ2" s="106"/>
      <c r="KWA2" s="106"/>
      <c r="KWB2" s="106"/>
      <c r="KWC2" s="106"/>
      <c r="KWD2" s="106"/>
      <c r="KWE2" s="106"/>
      <c r="KWF2" s="106"/>
      <c r="KWG2" s="106"/>
      <c r="KWH2" s="106"/>
      <c r="KWI2" s="106"/>
      <c r="KWJ2" s="106"/>
      <c r="KWK2" s="106"/>
      <c r="KWL2" s="106"/>
      <c r="KWM2" s="106"/>
      <c r="KWN2" s="106"/>
      <c r="KWO2" s="106"/>
      <c r="KWP2" s="106"/>
      <c r="KWQ2" s="106"/>
      <c r="KWR2" s="106"/>
      <c r="KWS2" s="106"/>
      <c r="KWT2" s="106"/>
      <c r="KWU2" s="106"/>
      <c r="KWV2" s="106"/>
      <c r="KWW2" s="106"/>
      <c r="KWX2" s="106"/>
      <c r="KWY2" s="106"/>
      <c r="KWZ2" s="106"/>
      <c r="KXA2" s="106"/>
      <c r="KXB2" s="106"/>
      <c r="KXC2" s="106"/>
      <c r="KXD2" s="106"/>
      <c r="KXE2" s="106"/>
      <c r="KXF2" s="106"/>
      <c r="KXG2" s="106"/>
      <c r="KXH2" s="106"/>
      <c r="KXI2" s="106"/>
      <c r="KXJ2" s="106"/>
      <c r="KXK2" s="106"/>
      <c r="KXL2" s="106"/>
      <c r="KXM2" s="106"/>
      <c r="KXN2" s="106"/>
      <c r="KXO2" s="106"/>
      <c r="KXP2" s="106"/>
      <c r="KXQ2" s="106"/>
      <c r="KXR2" s="106"/>
      <c r="KXS2" s="106"/>
      <c r="KXT2" s="106"/>
      <c r="KXU2" s="106"/>
      <c r="KXV2" s="106"/>
      <c r="KXW2" s="106"/>
      <c r="KXX2" s="106"/>
      <c r="KXY2" s="106"/>
      <c r="KXZ2" s="106"/>
      <c r="KYA2" s="106"/>
      <c r="KYB2" s="106"/>
      <c r="KYC2" s="106"/>
      <c r="KYD2" s="106"/>
      <c r="KYE2" s="106"/>
      <c r="KYF2" s="106"/>
      <c r="KYG2" s="106"/>
      <c r="KYH2" s="106"/>
      <c r="KYI2" s="106"/>
      <c r="KYJ2" s="106"/>
      <c r="KYK2" s="106"/>
      <c r="KYL2" s="106"/>
      <c r="KYM2" s="106"/>
      <c r="KYN2" s="106"/>
      <c r="KYO2" s="106"/>
      <c r="KYP2" s="106"/>
      <c r="KYQ2" s="106"/>
      <c r="KYR2" s="106"/>
      <c r="KYS2" s="106"/>
      <c r="KYT2" s="106"/>
      <c r="KYU2" s="106"/>
      <c r="KYV2" s="106"/>
      <c r="KYW2" s="106"/>
      <c r="KYX2" s="106"/>
      <c r="KYY2" s="106"/>
      <c r="KYZ2" s="106"/>
      <c r="KZA2" s="106"/>
      <c r="KZB2" s="106"/>
      <c r="KZC2" s="106"/>
      <c r="KZD2" s="106"/>
      <c r="KZE2" s="106"/>
      <c r="KZF2" s="106"/>
      <c r="KZG2" s="106"/>
      <c r="KZH2" s="106"/>
      <c r="KZI2" s="106"/>
      <c r="KZJ2" s="106"/>
      <c r="KZK2" s="106"/>
      <c r="KZL2" s="106"/>
      <c r="KZM2" s="106"/>
      <c r="KZN2" s="106"/>
      <c r="KZO2" s="106"/>
      <c r="KZP2" s="106"/>
      <c r="KZQ2" s="106"/>
      <c r="KZR2" s="106"/>
      <c r="KZS2" s="106"/>
      <c r="KZT2" s="106"/>
      <c r="KZU2" s="106"/>
      <c r="KZV2" s="106"/>
      <c r="KZW2" s="106"/>
      <c r="KZX2" s="106"/>
      <c r="KZY2" s="106"/>
      <c r="KZZ2" s="106"/>
      <c r="LAA2" s="106"/>
      <c r="LAB2" s="106"/>
      <c r="LAC2" s="106"/>
      <c r="LAD2" s="106"/>
      <c r="LAE2" s="106"/>
      <c r="LAF2" s="106"/>
      <c r="LAG2" s="106"/>
      <c r="LAH2" s="106"/>
      <c r="LAI2" s="106"/>
      <c r="LAJ2" s="106"/>
      <c r="LAK2" s="106"/>
      <c r="LAL2" s="106"/>
      <c r="LAM2" s="106"/>
      <c r="LAN2" s="106"/>
      <c r="LAO2" s="106"/>
      <c r="LAP2" s="106"/>
      <c r="LAQ2" s="106"/>
      <c r="LAR2" s="106"/>
      <c r="LAS2" s="106"/>
      <c r="LAT2" s="106"/>
      <c r="LAU2" s="106"/>
      <c r="LAV2" s="106"/>
      <c r="LAW2" s="106"/>
      <c r="LAX2" s="106"/>
      <c r="LAY2" s="106"/>
      <c r="LAZ2" s="106"/>
      <c r="LBA2" s="106"/>
      <c r="LBB2" s="106"/>
      <c r="LBC2" s="106"/>
      <c r="LBD2" s="106"/>
      <c r="LBE2" s="106"/>
      <c r="LBF2" s="106"/>
      <c r="LBG2" s="106"/>
      <c r="LBH2" s="106"/>
      <c r="LBI2" s="106"/>
      <c r="LBJ2" s="106"/>
      <c r="LBK2" s="106"/>
      <c r="LBL2" s="106"/>
      <c r="LBM2" s="106"/>
      <c r="LBN2" s="106"/>
      <c r="LBO2" s="106"/>
      <c r="LBP2" s="106"/>
      <c r="LBQ2" s="106"/>
      <c r="LBR2" s="106"/>
      <c r="LBS2" s="106"/>
      <c r="LBT2" s="106"/>
      <c r="LBU2" s="106"/>
      <c r="LBV2" s="106"/>
      <c r="LBW2" s="106"/>
      <c r="LBX2" s="106"/>
      <c r="LBY2" s="106"/>
      <c r="LBZ2" s="106"/>
      <c r="LCA2" s="106"/>
      <c r="LCB2" s="106"/>
      <c r="LCC2" s="106"/>
      <c r="LCD2" s="106"/>
      <c r="LCE2" s="106"/>
      <c r="LCF2" s="106"/>
      <c r="LCG2" s="106"/>
      <c r="LCH2" s="106"/>
      <c r="LCI2" s="106"/>
      <c r="LCJ2" s="106"/>
      <c r="LCK2" s="106"/>
      <c r="LCL2" s="106"/>
      <c r="LCM2" s="106"/>
      <c r="LCN2" s="106"/>
      <c r="LCO2" s="106"/>
      <c r="LCP2" s="106"/>
      <c r="LCQ2" s="106"/>
      <c r="LCR2" s="106"/>
      <c r="LCS2" s="106"/>
      <c r="LCT2" s="106"/>
      <c r="LCU2" s="106"/>
      <c r="LCV2" s="106"/>
      <c r="LCW2" s="106"/>
      <c r="LCX2" s="106"/>
      <c r="LCY2" s="106"/>
      <c r="LCZ2" s="106"/>
      <c r="LDA2" s="106"/>
      <c r="LDB2" s="106"/>
      <c r="LDC2" s="106"/>
      <c r="LDD2" s="106"/>
      <c r="LDE2" s="106"/>
      <c r="LDF2" s="106"/>
      <c r="LDG2" s="106"/>
      <c r="LDH2" s="106"/>
      <c r="LDI2" s="106"/>
      <c r="LDJ2" s="106"/>
      <c r="LDK2" s="106"/>
      <c r="LDL2" s="106"/>
      <c r="LDM2" s="106"/>
      <c r="LDN2" s="106"/>
      <c r="LDO2" s="106"/>
      <c r="LDP2" s="106"/>
      <c r="LDQ2" s="106"/>
      <c r="LDR2" s="106"/>
      <c r="LDS2" s="106"/>
      <c r="LDT2" s="106"/>
      <c r="LDU2" s="106"/>
      <c r="LDV2" s="106"/>
      <c r="LDW2" s="106"/>
      <c r="LDX2" s="106"/>
      <c r="LDY2" s="106"/>
      <c r="LDZ2" s="106"/>
      <c r="LEA2" s="106"/>
      <c r="LEB2" s="106"/>
      <c r="LEC2" s="106"/>
      <c r="LED2" s="106"/>
      <c r="LEE2" s="106"/>
      <c r="LEF2" s="106"/>
      <c r="LEG2" s="106"/>
      <c r="LEH2" s="106"/>
      <c r="LEI2" s="106"/>
      <c r="LEJ2" s="106"/>
      <c r="LEK2" s="106"/>
      <c r="LEL2" s="106"/>
      <c r="LEM2" s="106"/>
      <c r="LEN2" s="106"/>
      <c r="LEO2" s="106"/>
      <c r="LEP2" s="106"/>
      <c r="LEQ2" s="106"/>
      <c r="LER2" s="106"/>
      <c r="LES2" s="106"/>
      <c r="LET2" s="106"/>
      <c r="LEU2" s="106"/>
      <c r="LEV2" s="106"/>
      <c r="LEW2" s="106"/>
      <c r="LEX2" s="106"/>
      <c r="LEY2" s="106"/>
      <c r="LEZ2" s="106"/>
      <c r="LFA2" s="106"/>
      <c r="LFB2" s="106"/>
      <c r="LFC2" s="106"/>
      <c r="LFD2" s="106"/>
      <c r="LFE2" s="106"/>
      <c r="LFF2" s="106"/>
      <c r="LFG2" s="106"/>
      <c r="LFH2" s="106"/>
      <c r="LFI2" s="106"/>
      <c r="LFJ2" s="106"/>
      <c r="LFK2" s="106"/>
      <c r="LFL2" s="106"/>
      <c r="LFM2" s="106"/>
      <c r="LFN2" s="106"/>
      <c r="LFO2" s="106"/>
      <c r="LFP2" s="106"/>
      <c r="LFQ2" s="106"/>
      <c r="LFR2" s="106"/>
      <c r="LFS2" s="106"/>
      <c r="LFT2" s="106"/>
      <c r="LFU2" s="106"/>
      <c r="LFV2" s="106"/>
      <c r="LFW2" s="106"/>
      <c r="LFX2" s="106"/>
      <c r="LFY2" s="106"/>
      <c r="LFZ2" s="106"/>
      <c r="LGA2" s="106"/>
      <c r="LGB2" s="106"/>
      <c r="LGC2" s="106"/>
      <c r="LGD2" s="106"/>
      <c r="LGE2" s="106"/>
      <c r="LGF2" s="106"/>
      <c r="LGG2" s="106"/>
      <c r="LGH2" s="106"/>
      <c r="LGI2" s="106"/>
      <c r="LGJ2" s="106"/>
      <c r="LGK2" s="106"/>
      <c r="LGL2" s="106"/>
      <c r="LGM2" s="106"/>
      <c r="LGN2" s="106"/>
      <c r="LGO2" s="106"/>
      <c r="LGP2" s="106"/>
      <c r="LGQ2" s="106"/>
      <c r="LGR2" s="106"/>
      <c r="LGS2" s="106"/>
      <c r="LGT2" s="106"/>
      <c r="LGU2" s="106"/>
      <c r="LGV2" s="106"/>
      <c r="LGW2" s="106"/>
      <c r="LGX2" s="106"/>
      <c r="LGY2" s="106"/>
      <c r="LGZ2" s="106"/>
      <c r="LHA2" s="106"/>
      <c r="LHB2" s="106"/>
      <c r="LHC2" s="106"/>
      <c r="LHD2" s="106"/>
      <c r="LHE2" s="106"/>
      <c r="LHF2" s="106"/>
      <c r="LHG2" s="106"/>
      <c r="LHH2" s="106"/>
      <c r="LHI2" s="106"/>
      <c r="LHJ2" s="106"/>
      <c r="LHK2" s="106"/>
      <c r="LHL2" s="106"/>
      <c r="LHM2" s="106"/>
      <c r="LHN2" s="106"/>
      <c r="LHO2" s="106"/>
      <c r="LHP2" s="106"/>
      <c r="LHQ2" s="106"/>
      <c r="LHR2" s="106"/>
      <c r="LHS2" s="106"/>
      <c r="LHT2" s="106"/>
      <c r="LHU2" s="106"/>
      <c r="LHV2" s="106"/>
      <c r="LHW2" s="106"/>
      <c r="LHX2" s="106"/>
      <c r="LHY2" s="106"/>
      <c r="LHZ2" s="106"/>
      <c r="LIA2" s="106"/>
      <c r="LIB2" s="106"/>
      <c r="LIC2" s="106"/>
      <c r="LID2" s="106"/>
      <c r="LIE2" s="106"/>
      <c r="LIF2" s="106"/>
      <c r="LIG2" s="106"/>
      <c r="LIH2" s="106"/>
      <c r="LII2" s="106"/>
      <c r="LIJ2" s="106"/>
      <c r="LIK2" s="106"/>
      <c r="LIL2" s="106"/>
      <c r="LIM2" s="106"/>
      <c r="LIN2" s="106"/>
      <c r="LIO2" s="106"/>
      <c r="LIP2" s="106"/>
      <c r="LIQ2" s="106"/>
      <c r="LIR2" s="106"/>
      <c r="LIS2" s="106"/>
      <c r="LIT2" s="106"/>
      <c r="LIU2" s="106"/>
      <c r="LIV2" s="106"/>
      <c r="LIW2" s="106"/>
      <c r="LIX2" s="106"/>
      <c r="LIY2" s="106"/>
      <c r="LIZ2" s="106"/>
      <c r="LJA2" s="106"/>
      <c r="LJB2" s="106"/>
      <c r="LJC2" s="106"/>
      <c r="LJD2" s="106"/>
      <c r="LJE2" s="106"/>
      <c r="LJF2" s="106"/>
      <c r="LJG2" s="106"/>
      <c r="LJH2" s="106"/>
      <c r="LJI2" s="106"/>
      <c r="LJJ2" s="106"/>
      <c r="LJK2" s="106"/>
      <c r="LJL2" s="106"/>
      <c r="LJM2" s="106"/>
      <c r="LJN2" s="106"/>
      <c r="LJO2" s="106"/>
      <c r="LJP2" s="106"/>
      <c r="LJQ2" s="106"/>
      <c r="LJR2" s="106"/>
      <c r="LJS2" s="106"/>
      <c r="LJT2" s="106"/>
      <c r="LJU2" s="106"/>
      <c r="LJV2" s="106"/>
      <c r="LJW2" s="106"/>
      <c r="LJX2" s="106"/>
      <c r="LJY2" s="106"/>
      <c r="LJZ2" s="106"/>
      <c r="LKA2" s="106"/>
      <c r="LKB2" s="106"/>
      <c r="LKC2" s="106"/>
      <c r="LKD2" s="106"/>
      <c r="LKE2" s="106"/>
      <c r="LKF2" s="106"/>
      <c r="LKG2" s="106"/>
      <c r="LKH2" s="106"/>
      <c r="LKI2" s="106"/>
      <c r="LKJ2" s="106"/>
      <c r="LKK2" s="106"/>
      <c r="LKL2" s="106"/>
      <c r="LKM2" s="106"/>
      <c r="LKN2" s="106"/>
      <c r="LKO2" s="106"/>
      <c r="LKP2" s="106"/>
      <c r="LKQ2" s="106"/>
      <c r="LKR2" s="106"/>
      <c r="LKS2" s="106"/>
      <c r="LKT2" s="106"/>
      <c r="LKU2" s="106"/>
      <c r="LKV2" s="106"/>
      <c r="LKW2" s="106"/>
      <c r="LKX2" s="106"/>
      <c r="LKY2" s="106"/>
      <c r="LKZ2" s="106"/>
      <c r="LLA2" s="106"/>
      <c r="LLB2" s="106"/>
      <c r="LLC2" s="106"/>
      <c r="LLD2" s="106"/>
      <c r="LLE2" s="106"/>
      <c r="LLF2" s="106"/>
      <c r="LLG2" s="106"/>
      <c r="LLH2" s="106"/>
      <c r="LLI2" s="106"/>
      <c r="LLJ2" s="106"/>
      <c r="LLK2" s="106"/>
      <c r="LLL2" s="106"/>
      <c r="LLM2" s="106"/>
      <c r="LLN2" s="106"/>
      <c r="LLO2" s="106"/>
      <c r="LLP2" s="106"/>
      <c r="LLQ2" s="106"/>
      <c r="LLR2" s="106"/>
      <c r="LLS2" s="106"/>
      <c r="LLT2" s="106"/>
      <c r="LLU2" s="106"/>
      <c r="LLV2" s="106"/>
      <c r="LLW2" s="106"/>
      <c r="LLX2" s="106"/>
      <c r="LLY2" s="106"/>
      <c r="LLZ2" s="106"/>
      <c r="LMA2" s="106"/>
      <c r="LMB2" s="106"/>
      <c r="LMC2" s="106"/>
      <c r="LMD2" s="106"/>
      <c r="LME2" s="106"/>
      <c r="LMF2" s="106"/>
      <c r="LMG2" s="106"/>
      <c r="LMH2" s="106"/>
      <c r="LMI2" s="106"/>
      <c r="LMJ2" s="106"/>
      <c r="LMK2" s="106"/>
      <c r="LML2" s="106"/>
      <c r="LMM2" s="106"/>
      <c r="LMN2" s="106"/>
      <c r="LMO2" s="106"/>
      <c r="LMP2" s="106"/>
      <c r="LMQ2" s="106"/>
      <c r="LMR2" s="106"/>
      <c r="LMS2" s="106"/>
      <c r="LMT2" s="106"/>
      <c r="LMU2" s="106"/>
      <c r="LMV2" s="106"/>
      <c r="LMW2" s="106"/>
      <c r="LMX2" s="106"/>
      <c r="LMY2" s="106"/>
      <c r="LMZ2" s="106"/>
      <c r="LNA2" s="106"/>
      <c r="LNB2" s="106"/>
      <c r="LNC2" s="106"/>
      <c r="LND2" s="106"/>
      <c r="LNE2" s="106"/>
      <c r="LNF2" s="106"/>
      <c r="LNG2" s="106"/>
      <c r="LNH2" s="106"/>
      <c r="LNI2" s="106"/>
      <c r="LNJ2" s="106"/>
      <c r="LNK2" s="106"/>
      <c r="LNL2" s="106"/>
      <c r="LNM2" s="106"/>
      <c r="LNN2" s="106"/>
      <c r="LNO2" s="106"/>
      <c r="LNP2" s="106"/>
      <c r="LNQ2" s="106"/>
      <c r="LNR2" s="106"/>
      <c r="LNS2" s="106"/>
      <c r="LNT2" s="106"/>
      <c r="LNU2" s="106"/>
      <c r="LNV2" s="106"/>
      <c r="LNW2" s="106"/>
      <c r="LNX2" s="106"/>
      <c r="LNY2" s="106"/>
      <c r="LNZ2" s="106"/>
      <c r="LOA2" s="106"/>
      <c r="LOB2" s="106"/>
      <c r="LOC2" s="106"/>
      <c r="LOD2" s="106"/>
      <c r="LOE2" s="106"/>
      <c r="LOF2" s="106"/>
      <c r="LOG2" s="106"/>
      <c r="LOH2" s="106"/>
      <c r="LOI2" s="106"/>
      <c r="LOJ2" s="106"/>
      <c r="LOK2" s="106"/>
      <c r="LOL2" s="106"/>
      <c r="LOM2" s="106"/>
      <c r="LON2" s="106"/>
      <c r="LOO2" s="106"/>
      <c r="LOP2" s="106"/>
      <c r="LOQ2" s="106"/>
      <c r="LOR2" s="106"/>
      <c r="LOS2" s="106"/>
      <c r="LOT2" s="106"/>
      <c r="LOU2" s="106"/>
      <c r="LOV2" s="106"/>
      <c r="LOW2" s="106"/>
      <c r="LOX2" s="106"/>
      <c r="LOY2" s="106"/>
      <c r="LOZ2" s="106"/>
      <c r="LPA2" s="106"/>
      <c r="LPB2" s="106"/>
      <c r="LPC2" s="106"/>
      <c r="LPD2" s="106"/>
      <c r="LPE2" s="106"/>
      <c r="LPF2" s="106"/>
      <c r="LPG2" s="106"/>
      <c r="LPH2" s="106"/>
      <c r="LPI2" s="106"/>
      <c r="LPJ2" s="106"/>
      <c r="LPK2" s="106"/>
      <c r="LPL2" s="106"/>
      <c r="LPM2" s="106"/>
      <c r="LPN2" s="106"/>
      <c r="LPO2" s="106"/>
      <c r="LPP2" s="106"/>
      <c r="LPQ2" s="106"/>
      <c r="LPR2" s="106"/>
      <c r="LPS2" s="106"/>
      <c r="LPT2" s="106"/>
      <c r="LPU2" s="106"/>
      <c r="LPV2" s="106"/>
      <c r="LPW2" s="106"/>
      <c r="LPX2" s="106"/>
      <c r="LPY2" s="106"/>
      <c r="LPZ2" s="106"/>
      <c r="LQA2" s="106"/>
      <c r="LQB2" s="106"/>
      <c r="LQC2" s="106"/>
      <c r="LQD2" s="106"/>
      <c r="LQE2" s="106"/>
      <c r="LQF2" s="106"/>
      <c r="LQG2" s="106"/>
      <c r="LQH2" s="106"/>
      <c r="LQI2" s="106"/>
      <c r="LQJ2" s="106"/>
      <c r="LQK2" s="106"/>
      <c r="LQL2" s="106"/>
      <c r="LQM2" s="106"/>
      <c r="LQN2" s="106"/>
      <c r="LQO2" s="106"/>
      <c r="LQP2" s="106"/>
      <c r="LQQ2" s="106"/>
      <c r="LQR2" s="106"/>
      <c r="LQS2" s="106"/>
      <c r="LQT2" s="106"/>
      <c r="LQU2" s="106"/>
      <c r="LQV2" s="106"/>
      <c r="LQW2" s="106"/>
      <c r="LQX2" s="106"/>
      <c r="LQY2" s="106"/>
      <c r="LQZ2" s="106"/>
      <c r="LRA2" s="106"/>
      <c r="LRB2" s="106"/>
      <c r="LRC2" s="106"/>
      <c r="LRD2" s="106"/>
      <c r="LRE2" s="106"/>
      <c r="LRF2" s="106"/>
      <c r="LRG2" s="106"/>
      <c r="LRH2" s="106"/>
      <c r="LRI2" s="106"/>
      <c r="LRJ2" s="106"/>
      <c r="LRK2" s="106"/>
      <c r="LRL2" s="106"/>
      <c r="LRM2" s="106"/>
      <c r="LRN2" s="106"/>
      <c r="LRO2" s="106"/>
      <c r="LRP2" s="106"/>
      <c r="LRQ2" s="106"/>
      <c r="LRR2" s="106"/>
      <c r="LRS2" s="106"/>
      <c r="LRT2" s="106"/>
      <c r="LRU2" s="106"/>
      <c r="LRV2" s="106"/>
      <c r="LRW2" s="106"/>
      <c r="LRX2" s="106"/>
      <c r="LRY2" s="106"/>
      <c r="LRZ2" s="106"/>
      <c r="LSA2" s="106"/>
      <c r="LSB2" s="106"/>
      <c r="LSC2" s="106"/>
      <c r="LSD2" s="106"/>
      <c r="LSE2" s="106"/>
      <c r="LSF2" s="106"/>
      <c r="LSG2" s="106"/>
      <c r="LSH2" s="106"/>
      <c r="LSI2" s="106"/>
      <c r="LSJ2" s="106"/>
      <c r="LSK2" s="106"/>
      <c r="LSL2" s="106"/>
      <c r="LSM2" s="106"/>
      <c r="LSN2" s="106"/>
      <c r="LSO2" s="106"/>
      <c r="LSP2" s="106"/>
      <c r="LSQ2" s="106"/>
      <c r="LSR2" s="106"/>
      <c r="LSS2" s="106"/>
      <c r="LST2" s="106"/>
      <c r="LSU2" s="106"/>
      <c r="LSV2" s="106"/>
      <c r="LSW2" s="106"/>
      <c r="LSX2" s="106"/>
      <c r="LSY2" s="106"/>
      <c r="LSZ2" s="106"/>
      <c r="LTA2" s="106"/>
      <c r="LTB2" s="106"/>
      <c r="LTC2" s="106"/>
      <c r="LTD2" s="106"/>
      <c r="LTE2" s="106"/>
      <c r="LTF2" s="106"/>
      <c r="LTG2" s="106"/>
      <c r="LTH2" s="106"/>
      <c r="LTI2" s="106"/>
      <c r="LTJ2" s="106"/>
      <c r="LTK2" s="106"/>
      <c r="LTL2" s="106"/>
      <c r="LTM2" s="106"/>
      <c r="LTN2" s="106"/>
      <c r="LTO2" s="106"/>
      <c r="LTP2" s="106"/>
      <c r="LTQ2" s="106"/>
      <c r="LTR2" s="106"/>
      <c r="LTS2" s="106"/>
      <c r="LTT2" s="106"/>
      <c r="LTU2" s="106"/>
      <c r="LTV2" s="106"/>
      <c r="LTW2" s="106"/>
      <c r="LTX2" s="106"/>
      <c r="LTY2" s="106"/>
      <c r="LTZ2" s="106"/>
      <c r="LUA2" s="106"/>
      <c r="LUB2" s="106"/>
      <c r="LUC2" s="106"/>
      <c r="LUD2" s="106"/>
      <c r="LUE2" s="106"/>
      <c r="LUF2" s="106"/>
      <c r="LUG2" s="106"/>
      <c r="LUH2" s="106"/>
      <c r="LUI2" s="106"/>
      <c r="LUJ2" s="106"/>
      <c r="LUK2" s="106"/>
      <c r="LUL2" s="106"/>
      <c r="LUM2" s="106"/>
      <c r="LUN2" s="106"/>
      <c r="LUO2" s="106"/>
      <c r="LUP2" s="106"/>
      <c r="LUQ2" s="106"/>
      <c r="LUR2" s="106"/>
      <c r="LUS2" s="106"/>
      <c r="LUT2" s="106"/>
      <c r="LUU2" s="106"/>
      <c r="LUV2" s="106"/>
      <c r="LUW2" s="106"/>
      <c r="LUX2" s="106"/>
      <c r="LUY2" s="106"/>
      <c r="LUZ2" s="106"/>
      <c r="LVA2" s="106"/>
      <c r="LVB2" s="106"/>
      <c r="LVC2" s="106"/>
      <c r="LVD2" s="106"/>
      <c r="LVE2" s="106"/>
      <c r="LVF2" s="106"/>
      <c r="LVG2" s="106"/>
      <c r="LVH2" s="106"/>
      <c r="LVI2" s="106"/>
      <c r="LVJ2" s="106"/>
      <c r="LVK2" s="106"/>
      <c r="LVL2" s="106"/>
      <c r="LVM2" s="106"/>
      <c r="LVN2" s="106"/>
      <c r="LVO2" s="106"/>
      <c r="LVP2" s="106"/>
      <c r="LVQ2" s="106"/>
      <c r="LVR2" s="106"/>
      <c r="LVS2" s="106"/>
      <c r="LVT2" s="106"/>
      <c r="LVU2" s="106"/>
      <c r="LVV2" s="106"/>
      <c r="LVW2" s="106"/>
      <c r="LVX2" s="106"/>
      <c r="LVY2" s="106"/>
      <c r="LVZ2" s="106"/>
      <c r="LWA2" s="106"/>
      <c r="LWB2" s="106"/>
      <c r="LWC2" s="106"/>
      <c r="LWD2" s="106"/>
      <c r="LWE2" s="106"/>
      <c r="LWF2" s="106"/>
      <c r="LWG2" s="106"/>
      <c r="LWH2" s="106"/>
      <c r="LWI2" s="106"/>
      <c r="LWJ2" s="106"/>
      <c r="LWK2" s="106"/>
      <c r="LWL2" s="106"/>
      <c r="LWM2" s="106"/>
      <c r="LWN2" s="106"/>
      <c r="LWO2" s="106"/>
      <c r="LWP2" s="106"/>
      <c r="LWQ2" s="106"/>
      <c r="LWR2" s="106"/>
      <c r="LWS2" s="106"/>
      <c r="LWT2" s="106"/>
      <c r="LWU2" s="106"/>
      <c r="LWV2" s="106"/>
      <c r="LWW2" s="106"/>
      <c r="LWX2" s="106"/>
      <c r="LWY2" s="106"/>
      <c r="LWZ2" s="106"/>
      <c r="LXA2" s="106"/>
      <c r="LXB2" s="106"/>
      <c r="LXC2" s="106"/>
      <c r="LXD2" s="106"/>
      <c r="LXE2" s="106"/>
      <c r="LXF2" s="106"/>
      <c r="LXG2" s="106"/>
      <c r="LXH2" s="106"/>
      <c r="LXI2" s="106"/>
      <c r="LXJ2" s="106"/>
      <c r="LXK2" s="106"/>
      <c r="LXL2" s="106"/>
      <c r="LXM2" s="106"/>
      <c r="LXN2" s="106"/>
      <c r="LXO2" s="106"/>
      <c r="LXP2" s="106"/>
      <c r="LXQ2" s="106"/>
      <c r="LXR2" s="106"/>
      <c r="LXS2" s="106"/>
      <c r="LXT2" s="106"/>
      <c r="LXU2" s="106"/>
      <c r="LXV2" s="106"/>
      <c r="LXW2" s="106"/>
      <c r="LXX2" s="106"/>
      <c r="LXY2" s="106"/>
      <c r="LXZ2" s="106"/>
      <c r="LYA2" s="106"/>
      <c r="LYB2" s="106"/>
      <c r="LYC2" s="106"/>
      <c r="LYD2" s="106"/>
      <c r="LYE2" s="106"/>
      <c r="LYF2" s="106"/>
      <c r="LYG2" s="106"/>
      <c r="LYH2" s="106"/>
      <c r="LYI2" s="106"/>
      <c r="LYJ2" s="106"/>
      <c r="LYK2" s="106"/>
      <c r="LYL2" s="106"/>
      <c r="LYM2" s="106"/>
      <c r="LYN2" s="106"/>
      <c r="LYO2" s="106"/>
      <c r="LYP2" s="106"/>
      <c r="LYQ2" s="106"/>
      <c r="LYR2" s="106"/>
      <c r="LYS2" s="106"/>
      <c r="LYT2" s="106"/>
      <c r="LYU2" s="106"/>
      <c r="LYV2" s="106"/>
      <c r="LYW2" s="106"/>
      <c r="LYX2" s="106"/>
      <c r="LYY2" s="106"/>
      <c r="LYZ2" s="106"/>
      <c r="LZA2" s="106"/>
      <c r="LZB2" s="106"/>
      <c r="LZC2" s="106"/>
      <c r="LZD2" s="106"/>
      <c r="LZE2" s="106"/>
      <c r="LZF2" s="106"/>
      <c r="LZG2" s="106"/>
      <c r="LZH2" s="106"/>
      <c r="LZI2" s="106"/>
      <c r="LZJ2" s="106"/>
      <c r="LZK2" s="106"/>
      <c r="LZL2" s="106"/>
      <c r="LZM2" s="106"/>
      <c r="LZN2" s="106"/>
      <c r="LZO2" s="106"/>
      <c r="LZP2" s="106"/>
      <c r="LZQ2" s="106"/>
      <c r="LZR2" s="106"/>
      <c r="LZS2" s="106"/>
      <c r="LZT2" s="106"/>
      <c r="LZU2" s="106"/>
      <c r="LZV2" s="106"/>
      <c r="LZW2" s="106"/>
      <c r="LZX2" s="106"/>
      <c r="LZY2" s="106"/>
      <c r="LZZ2" s="106"/>
      <c r="MAA2" s="106"/>
      <c r="MAB2" s="106"/>
      <c r="MAC2" s="106"/>
      <c r="MAD2" s="106"/>
      <c r="MAE2" s="106"/>
      <c r="MAF2" s="106"/>
      <c r="MAG2" s="106"/>
      <c r="MAH2" s="106"/>
      <c r="MAI2" s="106"/>
      <c r="MAJ2" s="106"/>
      <c r="MAK2" s="106"/>
      <c r="MAL2" s="106"/>
      <c r="MAM2" s="106"/>
      <c r="MAN2" s="106"/>
      <c r="MAO2" s="106"/>
      <c r="MAP2" s="106"/>
      <c r="MAQ2" s="106"/>
      <c r="MAR2" s="106"/>
      <c r="MAS2" s="106"/>
      <c r="MAT2" s="106"/>
      <c r="MAU2" s="106"/>
      <c r="MAV2" s="106"/>
      <c r="MAW2" s="106"/>
      <c r="MAX2" s="106"/>
      <c r="MAY2" s="106"/>
      <c r="MAZ2" s="106"/>
      <c r="MBA2" s="106"/>
      <c r="MBB2" s="106"/>
      <c r="MBC2" s="106"/>
      <c r="MBD2" s="106"/>
      <c r="MBE2" s="106"/>
      <c r="MBF2" s="106"/>
      <c r="MBG2" s="106"/>
      <c r="MBH2" s="106"/>
      <c r="MBI2" s="106"/>
      <c r="MBJ2" s="106"/>
      <c r="MBK2" s="106"/>
      <c r="MBL2" s="106"/>
      <c r="MBM2" s="106"/>
      <c r="MBN2" s="106"/>
      <c r="MBO2" s="106"/>
      <c r="MBP2" s="106"/>
      <c r="MBQ2" s="106"/>
      <c r="MBR2" s="106"/>
      <c r="MBS2" s="106"/>
      <c r="MBT2" s="106"/>
      <c r="MBU2" s="106"/>
      <c r="MBV2" s="106"/>
      <c r="MBW2" s="106"/>
      <c r="MBX2" s="106"/>
      <c r="MBY2" s="106"/>
      <c r="MBZ2" s="106"/>
      <c r="MCA2" s="106"/>
      <c r="MCB2" s="106"/>
      <c r="MCC2" s="106"/>
      <c r="MCD2" s="106"/>
      <c r="MCE2" s="106"/>
      <c r="MCF2" s="106"/>
      <c r="MCG2" s="106"/>
      <c r="MCH2" s="106"/>
      <c r="MCI2" s="106"/>
      <c r="MCJ2" s="106"/>
      <c r="MCK2" s="106"/>
      <c r="MCL2" s="106"/>
      <c r="MCM2" s="106"/>
      <c r="MCN2" s="106"/>
      <c r="MCO2" s="106"/>
      <c r="MCP2" s="106"/>
      <c r="MCQ2" s="106"/>
      <c r="MCR2" s="106"/>
      <c r="MCS2" s="106"/>
      <c r="MCT2" s="106"/>
      <c r="MCU2" s="106"/>
      <c r="MCV2" s="106"/>
      <c r="MCW2" s="106"/>
      <c r="MCX2" s="106"/>
      <c r="MCY2" s="106"/>
      <c r="MCZ2" s="106"/>
      <c r="MDA2" s="106"/>
      <c r="MDB2" s="106"/>
      <c r="MDC2" s="106"/>
      <c r="MDD2" s="106"/>
      <c r="MDE2" s="106"/>
      <c r="MDF2" s="106"/>
      <c r="MDG2" s="106"/>
      <c r="MDH2" s="106"/>
      <c r="MDI2" s="106"/>
      <c r="MDJ2" s="106"/>
      <c r="MDK2" s="106"/>
      <c r="MDL2" s="106"/>
      <c r="MDM2" s="106"/>
      <c r="MDN2" s="106"/>
      <c r="MDO2" s="106"/>
      <c r="MDP2" s="106"/>
      <c r="MDQ2" s="106"/>
      <c r="MDR2" s="106"/>
      <c r="MDS2" s="106"/>
      <c r="MDT2" s="106"/>
      <c r="MDU2" s="106"/>
      <c r="MDV2" s="106"/>
      <c r="MDW2" s="106"/>
      <c r="MDX2" s="106"/>
      <c r="MDY2" s="106"/>
      <c r="MDZ2" s="106"/>
      <c r="MEA2" s="106"/>
      <c r="MEB2" s="106"/>
      <c r="MEC2" s="106"/>
      <c r="MED2" s="106"/>
      <c r="MEE2" s="106"/>
      <c r="MEF2" s="106"/>
      <c r="MEG2" s="106"/>
      <c r="MEH2" s="106"/>
      <c r="MEI2" s="106"/>
      <c r="MEJ2" s="106"/>
      <c r="MEK2" s="106"/>
      <c r="MEL2" s="106"/>
      <c r="MEM2" s="106"/>
      <c r="MEN2" s="106"/>
      <c r="MEO2" s="106"/>
      <c r="MEP2" s="106"/>
      <c r="MEQ2" s="106"/>
      <c r="MER2" s="106"/>
      <c r="MES2" s="106"/>
      <c r="MET2" s="106"/>
      <c r="MEU2" s="106"/>
      <c r="MEV2" s="106"/>
      <c r="MEW2" s="106"/>
      <c r="MEX2" s="106"/>
      <c r="MEY2" s="106"/>
      <c r="MEZ2" s="106"/>
      <c r="MFA2" s="106"/>
      <c r="MFB2" s="106"/>
      <c r="MFC2" s="106"/>
      <c r="MFD2" s="106"/>
      <c r="MFE2" s="106"/>
      <c r="MFF2" s="106"/>
      <c r="MFG2" s="106"/>
      <c r="MFH2" s="106"/>
      <c r="MFI2" s="106"/>
      <c r="MFJ2" s="106"/>
      <c r="MFK2" s="106"/>
      <c r="MFL2" s="106"/>
      <c r="MFM2" s="106"/>
      <c r="MFN2" s="106"/>
      <c r="MFO2" s="106"/>
      <c r="MFP2" s="106"/>
      <c r="MFQ2" s="106"/>
      <c r="MFR2" s="106"/>
      <c r="MFS2" s="106"/>
      <c r="MFT2" s="106"/>
      <c r="MFU2" s="106"/>
      <c r="MFV2" s="106"/>
      <c r="MFW2" s="106"/>
      <c r="MFX2" s="106"/>
      <c r="MFY2" s="106"/>
      <c r="MFZ2" s="106"/>
      <c r="MGA2" s="106"/>
      <c r="MGB2" s="106"/>
      <c r="MGC2" s="106"/>
      <c r="MGD2" s="106"/>
      <c r="MGE2" s="106"/>
      <c r="MGF2" s="106"/>
      <c r="MGG2" s="106"/>
      <c r="MGH2" s="106"/>
      <c r="MGI2" s="106"/>
      <c r="MGJ2" s="106"/>
      <c r="MGK2" s="106"/>
      <c r="MGL2" s="106"/>
      <c r="MGM2" s="106"/>
      <c r="MGN2" s="106"/>
      <c r="MGO2" s="106"/>
      <c r="MGP2" s="106"/>
      <c r="MGQ2" s="106"/>
      <c r="MGR2" s="106"/>
      <c r="MGS2" s="106"/>
      <c r="MGT2" s="106"/>
      <c r="MGU2" s="106"/>
      <c r="MGV2" s="106"/>
      <c r="MGW2" s="106"/>
      <c r="MGX2" s="106"/>
      <c r="MGY2" s="106"/>
      <c r="MGZ2" s="106"/>
      <c r="MHA2" s="106"/>
      <c r="MHB2" s="106"/>
      <c r="MHC2" s="106"/>
      <c r="MHD2" s="106"/>
      <c r="MHE2" s="106"/>
      <c r="MHF2" s="106"/>
      <c r="MHG2" s="106"/>
      <c r="MHH2" s="106"/>
      <c r="MHI2" s="106"/>
      <c r="MHJ2" s="106"/>
      <c r="MHK2" s="106"/>
      <c r="MHL2" s="106"/>
      <c r="MHM2" s="106"/>
      <c r="MHN2" s="106"/>
      <c r="MHO2" s="106"/>
      <c r="MHP2" s="106"/>
      <c r="MHQ2" s="106"/>
      <c r="MHR2" s="106"/>
      <c r="MHS2" s="106"/>
      <c r="MHT2" s="106"/>
      <c r="MHU2" s="106"/>
      <c r="MHV2" s="106"/>
      <c r="MHW2" s="106"/>
      <c r="MHX2" s="106"/>
      <c r="MHY2" s="106"/>
      <c r="MHZ2" s="106"/>
      <c r="MIA2" s="106"/>
      <c r="MIB2" s="106"/>
      <c r="MIC2" s="106"/>
      <c r="MID2" s="106"/>
      <c r="MIE2" s="106"/>
      <c r="MIF2" s="106"/>
      <c r="MIG2" s="106"/>
      <c r="MIH2" s="106"/>
      <c r="MII2" s="106"/>
      <c r="MIJ2" s="106"/>
      <c r="MIK2" s="106"/>
      <c r="MIL2" s="106"/>
      <c r="MIM2" s="106"/>
      <c r="MIN2" s="106"/>
      <c r="MIO2" s="106"/>
      <c r="MIP2" s="106"/>
      <c r="MIQ2" s="106"/>
      <c r="MIR2" s="106"/>
      <c r="MIS2" s="106"/>
      <c r="MIT2" s="106"/>
      <c r="MIU2" s="106"/>
      <c r="MIV2" s="106"/>
      <c r="MIW2" s="106"/>
      <c r="MIX2" s="106"/>
      <c r="MIY2" s="106"/>
      <c r="MIZ2" s="106"/>
      <c r="MJA2" s="106"/>
      <c r="MJB2" s="106"/>
      <c r="MJC2" s="106"/>
      <c r="MJD2" s="106"/>
      <c r="MJE2" s="106"/>
      <c r="MJF2" s="106"/>
      <c r="MJG2" s="106"/>
      <c r="MJH2" s="106"/>
      <c r="MJI2" s="106"/>
      <c r="MJJ2" s="106"/>
      <c r="MJK2" s="106"/>
      <c r="MJL2" s="106"/>
      <c r="MJM2" s="106"/>
      <c r="MJN2" s="106"/>
      <c r="MJO2" s="106"/>
      <c r="MJP2" s="106"/>
      <c r="MJQ2" s="106"/>
      <c r="MJR2" s="106"/>
      <c r="MJS2" s="106"/>
      <c r="MJT2" s="106"/>
      <c r="MJU2" s="106"/>
      <c r="MJV2" s="106"/>
      <c r="MJW2" s="106"/>
      <c r="MJX2" s="106"/>
      <c r="MJY2" s="106"/>
      <c r="MJZ2" s="106"/>
      <c r="MKA2" s="106"/>
      <c r="MKB2" s="106"/>
      <c r="MKC2" s="106"/>
      <c r="MKD2" s="106"/>
      <c r="MKE2" s="106"/>
      <c r="MKF2" s="106"/>
      <c r="MKG2" s="106"/>
      <c r="MKH2" s="106"/>
      <c r="MKI2" s="106"/>
      <c r="MKJ2" s="106"/>
      <c r="MKK2" s="106"/>
      <c r="MKL2" s="106"/>
      <c r="MKM2" s="106"/>
      <c r="MKN2" s="106"/>
      <c r="MKO2" s="106"/>
      <c r="MKP2" s="106"/>
      <c r="MKQ2" s="106"/>
      <c r="MKR2" s="106"/>
      <c r="MKS2" s="106"/>
      <c r="MKT2" s="106"/>
      <c r="MKU2" s="106"/>
      <c r="MKV2" s="106"/>
      <c r="MKW2" s="106"/>
      <c r="MKX2" s="106"/>
      <c r="MKY2" s="106"/>
      <c r="MKZ2" s="106"/>
      <c r="MLA2" s="106"/>
      <c r="MLB2" s="106"/>
      <c r="MLC2" s="106"/>
      <c r="MLD2" s="106"/>
      <c r="MLE2" s="106"/>
      <c r="MLF2" s="106"/>
      <c r="MLG2" s="106"/>
      <c r="MLH2" s="106"/>
      <c r="MLI2" s="106"/>
      <c r="MLJ2" s="106"/>
      <c r="MLK2" s="106"/>
      <c r="MLL2" s="106"/>
      <c r="MLM2" s="106"/>
      <c r="MLN2" s="106"/>
      <c r="MLO2" s="106"/>
      <c r="MLP2" s="106"/>
      <c r="MLQ2" s="106"/>
      <c r="MLR2" s="106"/>
      <c r="MLS2" s="106"/>
      <c r="MLT2" s="106"/>
      <c r="MLU2" s="106"/>
      <c r="MLV2" s="106"/>
      <c r="MLW2" s="106"/>
      <c r="MLX2" s="106"/>
      <c r="MLY2" s="106"/>
      <c r="MLZ2" s="106"/>
      <c r="MMA2" s="106"/>
      <c r="MMB2" s="106"/>
      <c r="MMC2" s="106"/>
      <c r="MMD2" s="106"/>
      <c r="MME2" s="106"/>
      <c r="MMF2" s="106"/>
      <c r="MMG2" s="106"/>
      <c r="MMH2" s="106"/>
      <c r="MMI2" s="106"/>
      <c r="MMJ2" s="106"/>
      <c r="MMK2" s="106"/>
      <c r="MML2" s="106"/>
      <c r="MMM2" s="106"/>
      <c r="MMN2" s="106"/>
      <c r="MMO2" s="106"/>
      <c r="MMP2" s="106"/>
      <c r="MMQ2" s="106"/>
      <c r="MMR2" s="106"/>
      <c r="MMS2" s="106"/>
      <c r="MMT2" s="106"/>
      <c r="MMU2" s="106"/>
      <c r="MMV2" s="106"/>
      <c r="MMW2" s="106"/>
      <c r="MMX2" s="106"/>
      <c r="MMY2" s="106"/>
      <c r="MMZ2" s="106"/>
      <c r="MNA2" s="106"/>
      <c r="MNB2" s="106"/>
      <c r="MNC2" s="106"/>
      <c r="MND2" s="106"/>
      <c r="MNE2" s="106"/>
      <c r="MNF2" s="106"/>
      <c r="MNG2" s="106"/>
      <c r="MNH2" s="106"/>
      <c r="MNI2" s="106"/>
      <c r="MNJ2" s="106"/>
      <c r="MNK2" s="106"/>
      <c r="MNL2" s="106"/>
      <c r="MNM2" s="106"/>
      <c r="MNN2" s="106"/>
      <c r="MNO2" s="106"/>
      <c r="MNP2" s="106"/>
      <c r="MNQ2" s="106"/>
      <c r="MNR2" s="106"/>
      <c r="MNS2" s="106"/>
      <c r="MNT2" s="106"/>
      <c r="MNU2" s="106"/>
      <c r="MNV2" s="106"/>
      <c r="MNW2" s="106"/>
      <c r="MNX2" s="106"/>
      <c r="MNY2" s="106"/>
      <c r="MNZ2" s="106"/>
      <c r="MOA2" s="106"/>
      <c r="MOB2" s="106"/>
      <c r="MOC2" s="106"/>
      <c r="MOD2" s="106"/>
      <c r="MOE2" s="106"/>
      <c r="MOF2" s="106"/>
      <c r="MOG2" s="106"/>
      <c r="MOH2" s="106"/>
      <c r="MOI2" s="106"/>
      <c r="MOJ2" s="106"/>
      <c r="MOK2" s="106"/>
      <c r="MOL2" s="106"/>
      <c r="MOM2" s="106"/>
      <c r="MON2" s="106"/>
      <c r="MOO2" s="106"/>
      <c r="MOP2" s="106"/>
      <c r="MOQ2" s="106"/>
      <c r="MOR2" s="106"/>
      <c r="MOS2" s="106"/>
      <c r="MOT2" s="106"/>
      <c r="MOU2" s="106"/>
      <c r="MOV2" s="106"/>
      <c r="MOW2" s="106"/>
      <c r="MOX2" s="106"/>
      <c r="MOY2" s="106"/>
      <c r="MOZ2" s="106"/>
      <c r="MPA2" s="106"/>
      <c r="MPB2" s="106"/>
      <c r="MPC2" s="106"/>
      <c r="MPD2" s="106"/>
      <c r="MPE2" s="106"/>
      <c r="MPF2" s="106"/>
      <c r="MPG2" s="106"/>
      <c r="MPH2" s="106"/>
      <c r="MPI2" s="106"/>
      <c r="MPJ2" s="106"/>
      <c r="MPK2" s="106"/>
      <c r="MPL2" s="106"/>
      <c r="MPM2" s="106"/>
      <c r="MPN2" s="106"/>
      <c r="MPO2" s="106"/>
      <c r="MPP2" s="106"/>
      <c r="MPQ2" s="106"/>
      <c r="MPR2" s="106"/>
      <c r="MPS2" s="106"/>
      <c r="MPT2" s="106"/>
      <c r="MPU2" s="106"/>
      <c r="MPV2" s="106"/>
      <c r="MPW2" s="106"/>
      <c r="MPX2" s="106"/>
      <c r="MPY2" s="106"/>
      <c r="MPZ2" s="106"/>
      <c r="MQA2" s="106"/>
      <c r="MQB2" s="106"/>
      <c r="MQC2" s="106"/>
      <c r="MQD2" s="106"/>
      <c r="MQE2" s="106"/>
      <c r="MQF2" s="106"/>
      <c r="MQG2" s="106"/>
      <c r="MQH2" s="106"/>
      <c r="MQI2" s="106"/>
      <c r="MQJ2" s="106"/>
      <c r="MQK2" s="106"/>
      <c r="MQL2" s="106"/>
      <c r="MQM2" s="106"/>
      <c r="MQN2" s="106"/>
      <c r="MQO2" s="106"/>
      <c r="MQP2" s="106"/>
      <c r="MQQ2" s="106"/>
      <c r="MQR2" s="106"/>
      <c r="MQS2" s="106"/>
      <c r="MQT2" s="106"/>
      <c r="MQU2" s="106"/>
      <c r="MQV2" s="106"/>
      <c r="MQW2" s="106"/>
      <c r="MQX2" s="106"/>
      <c r="MQY2" s="106"/>
      <c r="MQZ2" s="106"/>
      <c r="MRA2" s="106"/>
      <c r="MRB2" s="106"/>
      <c r="MRC2" s="106"/>
      <c r="MRD2" s="106"/>
      <c r="MRE2" s="106"/>
      <c r="MRF2" s="106"/>
      <c r="MRG2" s="106"/>
      <c r="MRH2" s="106"/>
      <c r="MRI2" s="106"/>
      <c r="MRJ2" s="106"/>
      <c r="MRK2" s="106"/>
      <c r="MRL2" s="106"/>
      <c r="MRM2" s="106"/>
      <c r="MRN2" s="106"/>
      <c r="MRO2" s="106"/>
      <c r="MRP2" s="106"/>
      <c r="MRQ2" s="106"/>
      <c r="MRR2" s="106"/>
      <c r="MRS2" s="106"/>
      <c r="MRT2" s="106"/>
      <c r="MRU2" s="106"/>
      <c r="MRV2" s="106"/>
      <c r="MRW2" s="106"/>
      <c r="MRX2" s="106"/>
      <c r="MRY2" s="106"/>
      <c r="MRZ2" s="106"/>
      <c r="MSA2" s="106"/>
      <c r="MSB2" s="106"/>
      <c r="MSC2" s="106"/>
      <c r="MSD2" s="106"/>
      <c r="MSE2" s="106"/>
      <c r="MSF2" s="106"/>
      <c r="MSG2" s="106"/>
      <c r="MSH2" s="106"/>
      <c r="MSI2" s="106"/>
      <c r="MSJ2" s="106"/>
      <c r="MSK2" s="106"/>
      <c r="MSL2" s="106"/>
      <c r="MSM2" s="106"/>
      <c r="MSN2" s="106"/>
      <c r="MSO2" s="106"/>
      <c r="MSP2" s="106"/>
      <c r="MSQ2" s="106"/>
      <c r="MSR2" s="106"/>
      <c r="MSS2" s="106"/>
      <c r="MST2" s="106"/>
      <c r="MSU2" s="106"/>
      <c r="MSV2" s="106"/>
      <c r="MSW2" s="106"/>
      <c r="MSX2" s="106"/>
      <c r="MSY2" s="106"/>
      <c r="MSZ2" s="106"/>
      <c r="MTA2" s="106"/>
      <c r="MTB2" s="106"/>
      <c r="MTC2" s="106"/>
      <c r="MTD2" s="106"/>
      <c r="MTE2" s="106"/>
      <c r="MTF2" s="106"/>
      <c r="MTG2" s="106"/>
      <c r="MTH2" s="106"/>
      <c r="MTI2" s="106"/>
      <c r="MTJ2" s="106"/>
      <c r="MTK2" s="106"/>
      <c r="MTL2" s="106"/>
      <c r="MTM2" s="106"/>
      <c r="MTN2" s="106"/>
      <c r="MTO2" s="106"/>
      <c r="MTP2" s="106"/>
      <c r="MTQ2" s="106"/>
      <c r="MTR2" s="106"/>
      <c r="MTS2" s="106"/>
      <c r="MTT2" s="106"/>
      <c r="MTU2" s="106"/>
      <c r="MTV2" s="106"/>
      <c r="MTW2" s="106"/>
      <c r="MTX2" s="106"/>
      <c r="MTY2" s="106"/>
      <c r="MTZ2" s="106"/>
      <c r="MUA2" s="106"/>
      <c r="MUB2" s="106"/>
      <c r="MUC2" s="106"/>
      <c r="MUD2" s="106"/>
      <c r="MUE2" s="106"/>
      <c r="MUF2" s="106"/>
      <c r="MUG2" s="106"/>
      <c r="MUH2" s="106"/>
      <c r="MUI2" s="106"/>
      <c r="MUJ2" s="106"/>
      <c r="MUK2" s="106"/>
      <c r="MUL2" s="106"/>
      <c r="MUM2" s="106"/>
      <c r="MUN2" s="106"/>
      <c r="MUO2" s="106"/>
      <c r="MUP2" s="106"/>
      <c r="MUQ2" s="106"/>
      <c r="MUR2" s="106"/>
      <c r="MUS2" s="106"/>
      <c r="MUT2" s="106"/>
      <c r="MUU2" s="106"/>
      <c r="MUV2" s="106"/>
      <c r="MUW2" s="106"/>
      <c r="MUX2" s="106"/>
      <c r="MUY2" s="106"/>
      <c r="MUZ2" s="106"/>
      <c r="MVA2" s="106"/>
      <c r="MVB2" s="106"/>
      <c r="MVC2" s="106"/>
      <c r="MVD2" s="106"/>
      <c r="MVE2" s="106"/>
      <c r="MVF2" s="106"/>
      <c r="MVG2" s="106"/>
      <c r="MVH2" s="106"/>
      <c r="MVI2" s="106"/>
      <c r="MVJ2" s="106"/>
      <c r="MVK2" s="106"/>
      <c r="MVL2" s="106"/>
      <c r="MVM2" s="106"/>
      <c r="MVN2" s="106"/>
      <c r="MVO2" s="106"/>
      <c r="MVP2" s="106"/>
      <c r="MVQ2" s="106"/>
      <c r="MVR2" s="106"/>
      <c r="MVS2" s="106"/>
      <c r="MVT2" s="106"/>
      <c r="MVU2" s="106"/>
      <c r="MVV2" s="106"/>
      <c r="MVW2" s="106"/>
      <c r="MVX2" s="106"/>
      <c r="MVY2" s="106"/>
      <c r="MVZ2" s="106"/>
      <c r="MWA2" s="106"/>
      <c r="MWB2" s="106"/>
      <c r="MWC2" s="106"/>
      <c r="MWD2" s="106"/>
      <c r="MWE2" s="106"/>
      <c r="MWF2" s="106"/>
      <c r="MWG2" s="106"/>
      <c r="MWH2" s="106"/>
      <c r="MWI2" s="106"/>
      <c r="MWJ2" s="106"/>
      <c r="MWK2" s="106"/>
      <c r="MWL2" s="106"/>
      <c r="MWM2" s="106"/>
      <c r="MWN2" s="106"/>
      <c r="MWO2" s="106"/>
      <c r="MWP2" s="106"/>
      <c r="MWQ2" s="106"/>
      <c r="MWR2" s="106"/>
      <c r="MWS2" s="106"/>
      <c r="MWT2" s="106"/>
      <c r="MWU2" s="106"/>
      <c r="MWV2" s="106"/>
      <c r="MWW2" s="106"/>
      <c r="MWX2" s="106"/>
      <c r="MWY2" s="106"/>
      <c r="MWZ2" s="106"/>
      <c r="MXA2" s="106"/>
      <c r="MXB2" s="106"/>
      <c r="MXC2" s="106"/>
      <c r="MXD2" s="106"/>
      <c r="MXE2" s="106"/>
      <c r="MXF2" s="106"/>
      <c r="MXG2" s="106"/>
      <c r="MXH2" s="106"/>
      <c r="MXI2" s="106"/>
      <c r="MXJ2" s="106"/>
      <c r="MXK2" s="106"/>
      <c r="MXL2" s="106"/>
      <c r="MXM2" s="106"/>
      <c r="MXN2" s="106"/>
      <c r="MXO2" s="106"/>
      <c r="MXP2" s="106"/>
      <c r="MXQ2" s="106"/>
      <c r="MXR2" s="106"/>
      <c r="MXS2" s="106"/>
      <c r="MXT2" s="106"/>
      <c r="MXU2" s="106"/>
      <c r="MXV2" s="106"/>
      <c r="MXW2" s="106"/>
      <c r="MXX2" s="106"/>
      <c r="MXY2" s="106"/>
      <c r="MXZ2" s="106"/>
      <c r="MYA2" s="106"/>
      <c r="MYB2" s="106"/>
      <c r="MYC2" s="106"/>
      <c r="MYD2" s="106"/>
      <c r="MYE2" s="106"/>
      <c r="MYF2" s="106"/>
      <c r="MYG2" s="106"/>
      <c r="MYH2" s="106"/>
      <c r="MYI2" s="106"/>
      <c r="MYJ2" s="106"/>
      <c r="MYK2" s="106"/>
      <c r="MYL2" s="106"/>
      <c r="MYM2" s="106"/>
      <c r="MYN2" s="106"/>
      <c r="MYO2" s="106"/>
      <c r="MYP2" s="106"/>
      <c r="MYQ2" s="106"/>
      <c r="MYR2" s="106"/>
      <c r="MYS2" s="106"/>
      <c r="MYT2" s="106"/>
      <c r="MYU2" s="106"/>
      <c r="MYV2" s="106"/>
      <c r="MYW2" s="106"/>
      <c r="MYX2" s="106"/>
      <c r="MYY2" s="106"/>
      <c r="MYZ2" s="106"/>
      <c r="MZA2" s="106"/>
      <c r="MZB2" s="106"/>
      <c r="MZC2" s="106"/>
      <c r="MZD2" s="106"/>
      <c r="MZE2" s="106"/>
      <c r="MZF2" s="106"/>
      <c r="MZG2" s="106"/>
      <c r="MZH2" s="106"/>
      <c r="MZI2" s="106"/>
      <c r="MZJ2" s="106"/>
      <c r="MZK2" s="106"/>
      <c r="MZL2" s="106"/>
      <c r="MZM2" s="106"/>
      <c r="MZN2" s="106"/>
      <c r="MZO2" s="106"/>
      <c r="MZP2" s="106"/>
      <c r="MZQ2" s="106"/>
      <c r="MZR2" s="106"/>
      <c r="MZS2" s="106"/>
      <c r="MZT2" s="106"/>
      <c r="MZU2" s="106"/>
      <c r="MZV2" s="106"/>
      <c r="MZW2" s="106"/>
      <c r="MZX2" s="106"/>
      <c r="MZY2" s="106"/>
      <c r="MZZ2" s="106"/>
      <c r="NAA2" s="106"/>
      <c r="NAB2" s="106"/>
      <c r="NAC2" s="106"/>
      <c r="NAD2" s="106"/>
      <c r="NAE2" s="106"/>
      <c r="NAF2" s="106"/>
      <c r="NAG2" s="106"/>
      <c r="NAH2" s="106"/>
      <c r="NAI2" s="106"/>
      <c r="NAJ2" s="106"/>
      <c r="NAK2" s="106"/>
      <c r="NAL2" s="106"/>
      <c r="NAM2" s="106"/>
      <c r="NAN2" s="106"/>
      <c r="NAO2" s="106"/>
      <c r="NAP2" s="106"/>
      <c r="NAQ2" s="106"/>
      <c r="NAR2" s="106"/>
      <c r="NAS2" s="106"/>
      <c r="NAT2" s="106"/>
      <c r="NAU2" s="106"/>
      <c r="NAV2" s="106"/>
      <c r="NAW2" s="106"/>
      <c r="NAX2" s="106"/>
      <c r="NAY2" s="106"/>
      <c r="NAZ2" s="106"/>
      <c r="NBA2" s="106"/>
      <c r="NBB2" s="106"/>
      <c r="NBC2" s="106"/>
      <c r="NBD2" s="106"/>
      <c r="NBE2" s="106"/>
      <c r="NBF2" s="106"/>
      <c r="NBG2" s="106"/>
      <c r="NBH2" s="106"/>
      <c r="NBI2" s="106"/>
      <c r="NBJ2" s="106"/>
      <c r="NBK2" s="106"/>
      <c r="NBL2" s="106"/>
      <c r="NBM2" s="106"/>
      <c r="NBN2" s="106"/>
      <c r="NBO2" s="106"/>
      <c r="NBP2" s="106"/>
      <c r="NBQ2" s="106"/>
      <c r="NBR2" s="106"/>
      <c r="NBS2" s="106"/>
      <c r="NBT2" s="106"/>
      <c r="NBU2" s="106"/>
      <c r="NBV2" s="106"/>
      <c r="NBW2" s="106"/>
      <c r="NBX2" s="106"/>
      <c r="NBY2" s="106"/>
      <c r="NBZ2" s="106"/>
      <c r="NCA2" s="106"/>
      <c r="NCB2" s="106"/>
      <c r="NCC2" s="106"/>
      <c r="NCD2" s="106"/>
      <c r="NCE2" s="106"/>
      <c r="NCF2" s="106"/>
      <c r="NCG2" s="106"/>
      <c r="NCH2" s="106"/>
      <c r="NCI2" s="106"/>
      <c r="NCJ2" s="106"/>
      <c r="NCK2" s="106"/>
      <c r="NCL2" s="106"/>
      <c r="NCM2" s="106"/>
      <c r="NCN2" s="106"/>
      <c r="NCO2" s="106"/>
      <c r="NCP2" s="106"/>
      <c r="NCQ2" s="106"/>
      <c r="NCR2" s="106"/>
      <c r="NCS2" s="106"/>
      <c r="NCT2" s="106"/>
      <c r="NCU2" s="106"/>
      <c r="NCV2" s="106"/>
      <c r="NCW2" s="106"/>
      <c r="NCX2" s="106"/>
      <c r="NCY2" s="106"/>
      <c r="NCZ2" s="106"/>
      <c r="NDA2" s="106"/>
      <c r="NDB2" s="106"/>
      <c r="NDC2" s="106"/>
      <c r="NDD2" s="106"/>
      <c r="NDE2" s="106"/>
      <c r="NDF2" s="106"/>
      <c r="NDG2" s="106"/>
      <c r="NDH2" s="106"/>
      <c r="NDI2" s="106"/>
      <c r="NDJ2" s="106"/>
      <c r="NDK2" s="106"/>
      <c r="NDL2" s="106"/>
      <c r="NDM2" s="106"/>
      <c r="NDN2" s="106"/>
      <c r="NDO2" s="106"/>
      <c r="NDP2" s="106"/>
      <c r="NDQ2" s="106"/>
      <c r="NDR2" s="106"/>
      <c r="NDS2" s="106"/>
      <c r="NDT2" s="106"/>
      <c r="NDU2" s="106"/>
      <c r="NDV2" s="106"/>
      <c r="NDW2" s="106"/>
      <c r="NDX2" s="106"/>
      <c r="NDY2" s="106"/>
      <c r="NDZ2" s="106"/>
      <c r="NEA2" s="106"/>
      <c r="NEB2" s="106"/>
      <c r="NEC2" s="106"/>
      <c r="NED2" s="106"/>
      <c r="NEE2" s="106"/>
      <c r="NEF2" s="106"/>
      <c r="NEG2" s="106"/>
      <c r="NEH2" s="106"/>
      <c r="NEI2" s="106"/>
      <c r="NEJ2" s="106"/>
      <c r="NEK2" s="106"/>
      <c r="NEL2" s="106"/>
      <c r="NEM2" s="106"/>
      <c r="NEN2" s="106"/>
      <c r="NEO2" s="106"/>
      <c r="NEP2" s="106"/>
      <c r="NEQ2" s="106"/>
      <c r="NER2" s="106"/>
      <c r="NES2" s="106"/>
      <c r="NET2" s="106"/>
      <c r="NEU2" s="106"/>
      <c r="NEV2" s="106"/>
      <c r="NEW2" s="106"/>
      <c r="NEX2" s="106"/>
      <c r="NEY2" s="106"/>
      <c r="NEZ2" s="106"/>
      <c r="NFA2" s="106"/>
      <c r="NFB2" s="106"/>
      <c r="NFC2" s="106"/>
      <c r="NFD2" s="106"/>
      <c r="NFE2" s="106"/>
      <c r="NFF2" s="106"/>
      <c r="NFG2" s="106"/>
      <c r="NFH2" s="106"/>
      <c r="NFI2" s="106"/>
      <c r="NFJ2" s="106"/>
      <c r="NFK2" s="106"/>
      <c r="NFL2" s="106"/>
      <c r="NFM2" s="106"/>
      <c r="NFN2" s="106"/>
      <c r="NFO2" s="106"/>
      <c r="NFP2" s="106"/>
      <c r="NFQ2" s="106"/>
      <c r="NFR2" s="106"/>
      <c r="NFS2" s="106"/>
      <c r="NFT2" s="106"/>
      <c r="NFU2" s="106"/>
      <c r="NFV2" s="106"/>
      <c r="NFW2" s="106"/>
      <c r="NFX2" s="106"/>
      <c r="NFY2" s="106"/>
      <c r="NFZ2" s="106"/>
      <c r="NGA2" s="106"/>
      <c r="NGB2" s="106"/>
      <c r="NGC2" s="106"/>
      <c r="NGD2" s="106"/>
      <c r="NGE2" s="106"/>
      <c r="NGF2" s="106"/>
      <c r="NGG2" s="106"/>
      <c r="NGH2" s="106"/>
      <c r="NGI2" s="106"/>
      <c r="NGJ2" s="106"/>
      <c r="NGK2" s="106"/>
      <c r="NGL2" s="106"/>
      <c r="NGM2" s="106"/>
      <c r="NGN2" s="106"/>
      <c r="NGO2" s="106"/>
      <c r="NGP2" s="106"/>
      <c r="NGQ2" s="106"/>
      <c r="NGR2" s="106"/>
      <c r="NGS2" s="106"/>
      <c r="NGT2" s="106"/>
      <c r="NGU2" s="106"/>
      <c r="NGV2" s="106"/>
      <c r="NGW2" s="106"/>
      <c r="NGX2" s="106"/>
      <c r="NGY2" s="106"/>
      <c r="NGZ2" s="106"/>
      <c r="NHA2" s="106"/>
      <c r="NHB2" s="106"/>
      <c r="NHC2" s="106"/>
      <c r="NHD2" s="106"/>
      <c r="NHE2" s="106"/>
      <c r="NHF2" s="106"/>
      <c r="NHG2" s="106"/>
      <c r="NHH2" s="106"/>
      <c r="NHI2" s="106"/>
      <c r="NHJ2" s="106"/>
      <c r="NHK2" s="106"/>
      <c r="NHL2" s="106"/>
      <c r="NHM2" s="106"/>
      <c r="NHN2" s="106"/>
      <c r="NHO2" s="106"/>
      <c r="NHP2" s="106"/>
      <c r="NHQ2" s="106"/>
      <c r="NHR2" s="106"/>
      <c r="NHS2" s="106"/>
      <c r="NHT2" s="106"/>
      <c r="NHU2" s="106"/>
      <c r="NHV2" s="106"/>
      <c r="NHW2" s="106"/>
      <c r="NHX2" s="106"/>
      <c r="NHY2" s="106"/>
      <c r="NHZ2" s="106"/>
      <c r="NIA2" s="106"/>
      <c r="NIB2" s="106"/>
      <c r="NIC2" s="106"/>
      <c r="NID2" s="106"/>
      <c r="NIE2" s="106"/>
      <c r="NIF2" s="106"/>
      <c r="NIG2" s="106"/>
      <c r="NIH2" s="106"/>
      <c r="NII2" s="106"/>
      <c r="NIJ2" s="106"/>
      <c r="NIK2" s="106"/>
      <c r="NIL2" s="106"/>
      <c r="NIM2" s="106"/>
      <c r="NIN2" s="106"/>
      <c r="NIO2" s="106"/>
      <c r="NIP2" s="106"/>
      <c r="NIQ2" s="106"/>
      <c r="NIR2" s="106"/>
      <c r="NIS2" s="106"/>
      <c r="NIT2" s="106"/>
      <c r="NIU2" s="106"/>
      <c r="NIV2" s="106"/>
      <c r="NIW2" s="106"/>
      <c r="NIX2" s="106"/>
      <c r="NIY2" s="106"/>
      <c r="NIZ2" s="106"/>
      <c r="NJA2" s="106"/>
      <c r="NJB2" s="106"/>
      <c r="NJC2" s="106"/>
      <c r="NJD2" s="106"/>
      <c r="NJE2" s="106"/>
      <c r="NJF2" s="106"/>
      <c r="NJG2" s="106"/>
      <c r="NJH2" s="106"/>
      <c r="NJI2" s="106"/>
      <c r="NJJ2" s="106"/>
      <c r="NJK2" s="106"/>
      <c r="NJL2" s="106"/>
      <c r="NJM2" s="106"/>
      <c r="NJN2" s="106"/>
      <c r="NJO2" s="106"/>
      <c r="NJP2" s="106"/>
      <c r="NJQ2" s="106"/>
      <c r="NJR2" s="106"/>
      <c r="NJS2" s="106"/>
      <c r="NJT2" s="106"/>
      <c r="NJU2" s="106"/>
      <c r="NJV2" s="106"/>
      <c r="NJW2" s="106"/>
      <c r="NJX2" s="106"/>
      <c r="NJY2" s="106"/>
      <c r="NJZ2" s="106"/>
      <c r="NKA2" s="106"/>
      <c r="NKB2" s="106"/>
      <c r="NKC2" s="106"/>
      <c r="NKD2" s="106"/>
      <c r="NKE2" s="106"/>
      <c r="NKF2" s="106"/>
      <c r="NKG2" s="106"/>
      <c r="NKH2" s="106"/>
      <c r="NKI2" s="106"/>
      <c r="NKJ2" s="106"/>
      <c r="NKK2" s="106"/>
      <c r="NKL2" s="106"/>
      <c r="NKM2" s="106"/>
      <c r="NKN2" s="106"/>
      <c r="NKO2" s="106"/>
      <c r="NKP2" s="106"/>
      <c r="NKQ2" s="106"/>
      <c r="NKR2" s="106"/>
      <c r="NKS2" s="106"/>
      <c r="NKT2" s="106"/>
      <c r="NKU2" s="106"/>
      <c r="NKV2" s="106"/>
      <c r="NKW2" s="106"/>
      <c r="NKX2" s="106"/>
      <c r="NKY2" s="106"/>
      <c r="NKZ2" s="106"/>
      <c r="NLA2" s="106"/>
      <c r="NLB2" s="106"/>
      <c r="NLC2" s="106"/>
      <c r="NLD2" s="106"/>
      <c r="NLE2" s="106"/>
      <c r="NLF2" s="106"/>
      <c r="NLG2" s="106"/>
      <c r="NLH2" s="106"/>
      <c r="NLI2" s="106"/>
      <c r="NLJ2" s="106"/>
      <c r="NLK2" s="106"/>
      <c r="NLL2" s="106"/>
      <c r="NLM2" s="106"/>
      <c r="NLN2" s="106"/>
      <c r="NLO2" s="106"/>
      <c r="NLP2" s="106"/>
      <c r="NLQ2" s="106"/>
      <c r="NLR2" s="106"/>
      <c r="NLS2" s="106"/>
      <c r="NLT2" s="106"/>
      <c r="NLU2" s="106"/>
      <c r="NLV2" s="106"/>
      <c r="NLW2" s="106"/>
      <c r="NLX2" s="106"/>
      <c r="NLY2" s="106"/>
      <c r="NLZ2" s="106"/>
      <c r="NMA2" s="106"/>
      <c r="NMB2" s="106"/>
      <c r="NMC2" s="106"/>
      <c r="NMD2" s="106"/>
      <c r="NME2" s="106"/>
      <c r="NMF2" s="106"/>
      <c r="NMG2" s="106"/>
      <c r="NMH2" s="106"/>
      <c r="NMI2" s="106"/>
      <c r="NMJ2" s="106"/>
      <c r="NMK2" s="106"/>
      <c r="NML2" s="106"/>
      <c r="NMM2" s="106"/>
      <c r="NMN2" s="106"/>
      <c r="NMO2" s="106"/>
      <c r="NMP2" s="106"/>
      <c r="NMQ2" s="106"/>
      <c r="NMR2" s="106"/>
      <c r="NMS2" s="106"/>
      <c r="NMT2" s="106"/>
      <c r="NMU2" s="106"/>
      <c r="NMV2" s="106"/>
      <c r="NMW2" s="106"/>
      <c r="NMX2" s="106"/>
      <c r="NMY2" s="106"/>
      <c r="NMZ2" s="106"/>
      <c r="NNA2" s="106"/>
      <c r="NNB2" s="106"/>
      <c r="NNC2" s="106"/>
      <c r="NND2" s="106"/>
      <c r="NNE2" s="106"/>
      <c r="NNF2" s="106"/>
      <c r="NNG2" s="106"/>
      <c r="NNH2" s="106"/>
      <c r="NNI2" s="106"/>
      <c r="NNJ2" s="106"/>
      <c r="NNK2" s="106"/>
      <c r="NNL2" s="106"/>
      <c r="NNM2" s="106"/>
      <c r="NNN2" s="106"/>
      <c r="NNO2" s="106"/>
      <c r="NNP2" s="106"/>
      <c r="NNQ2" s="106"/>
      <c r="NNR2" s="106"/>
      <c r="NNS2" s="106"/>
      <c r="NNT2" s="106"/>
      <c r="NNU2" s="106"/>
      <c r="NNV2" s="106"/>
      <c r="NNW2" s="106"/>
      <c r="NNX2" s="106"/>
      <c r="NNY2" s="106"/>
      <c r="NNZ2" s="106"/>
      <c r="NOA2" s="106"/>
      <c r="NOB2" s="106"/>
      <c r="NOC2" s="106"/>
      <c r="NOD2" s="106"/>
      <c r="NOE2" s="106"/>
      <c r="NOF2" s="106"/>
      <c r="NOG2" s="106"/>
      <c r="NOH2" s="106"/>
      <c r="NOI2" s="106"/>
      <c r="NOJ2" s="106"/>
      <c r="NOK2" s="106"/>
      <c r="NOL2" s="106"/>
      <c r="NOM2" s="106"/>
      <c r="NON2" s="106"/>
      <c r="NOO2" s="106"/>
      <c r="NOP2" s="106"/>
      <c r="NOQ2" s="106"/>
      <c r="NOR2" s="106"/>
      <c r="NOS2" s="106"/>
      <c r="NOT2" s="106"/>
      <c r="NOU2" s="106"/>
      <c r="NOV2" s="106"/>
      <c r="NOW2" s="106"/>
      <c r="NOX2" s="106"/>
      <c r="NOY2" s="106"/>
      <c r="NOZ2" s="106"/>
      <c r="NPA2" s="106"/>
      <c r="NPB2" s="106"/>
      <c r="NPC2" s="106"/>
      <c r="NPD2" s="106"/>
      <c r="NPE2" s="106"/>
      <c r="NPF2" s="106"/>
      <c r="NPG2" s="106"/>
      <c r="NPH2" s="106"/>
      <c r="NPI2" s="106"/>
      <c r="NPJ2" s="106"/>
      <c r="NPK2" s="106"/>
      <c r="NPL2" s="106"/>
      <c r="NPM2" s="106"/>
      <c r="NPN2" s="106"/>
      <c r="NPO2" s="106"/>
      <c r="NPP2" s="106"/>
      <c r="NPQ2" s="106"/>
      <c r="NPR2" s="106"/>
      <c r="NPS2" s="106"/>
      <c r="NPT2" s="106"/>
      <c r="NPU2" s="106"/>
      <c r="NPV2" s="106"/>
      <c r="NPW2" s="106"/>
      <c r="NPX2" s="106"/>
      <c r="NPY2" s="106"/>
      <c r="NPZ2" s="106"/>
      <c r="NQA2" s="106"/>
      <c r="NQB2" s="106"/>
      <c r="NQC2" s="106"/>
      <c r="NQD2" s="106"/>
      <c r="NQE2" s="106"/>
      <c r="NQF2" s="106"/>
      <c r="NQG2" s="106"/>
      <c r="NQH2" s="106"/>
      <c r="NQI2" s="106"/>
      <c r="NQJ2" s="106"/>
      <c r="NQK2" s="106"/>
      <c r="NQL2" s="106"/>
      <c r="NQM2" s="106"/>
      <c r="NQN2" s="106"/>
      <c r="NQO2" s="106"/>
      <c r="NQP2" s="106"/>
      <c r="NQQ2" s="106"/>
      <c r="NQR2" s="106"/>
      <c r="NQS2" s="106"/>
      <c r="NQT2" s="106"/>
      <c r="NQU2" s="106"/>
      <c r="NQV2" s="106"/>
      <c r="NQW2" s="106"/>
      <c r="NQX2" s="106"/>
      <c r="NQY2" s="106"/>
      <c r="NQZ2" s="106"/>
      <c r="NRA2" s="106"/>
      <c r="NRB2" s="106"/>
      <c r="NRC2" s="106"/>
      <c r="NRD2" s="106"/>
      <c r="NRE2" s="106"/>
      <c r="NRF2" s="106"/>
      <c r="NRG2" s="106"/>
      <c r="NRH2" s="106"/>
      <c r="NRI2" s="106"/>
      <c r="NRJ2" s="106"/>
      <c r="NRK2" s="106"/>
      <c r="NRL2" s="106"/>
      <c r="NRM2" s="106"/>
      <c r="NRN2" s="106"/>
      <c r="NRO2" s="106"/>
      <c r="NRP2" s="106"/>
      <c r="NRQ2" s="106"/>
      <c r="NRR2" s="106"/>
      <c r="NRS2" s="106"/>
      <c r="NRT2" s="106"/>
      <c r="NRU2" s="106"/>
      <c r="NRV2" s="106"/>
      <c r="NRW2" s="106"/>
      <c r="NRX2" s="106"/>
      <c r="NRY2" s="106"/>
      <c r="NRZ2" s="106"/>
      <c r="NSA2" s="106"/>
      <c r="NSB2" s="106"/>
      <c r="NSC2" s="106"/>
      <c r="NSD2" s="106"/>
      <c r="NSE2" s="106"/>
      <c r="NSF2" s="106"/>
      <c r="NSG2" s="106"/>
      <c r="NSH2" s="106"/>
      <c r="NSI2" s="106"/>
      <c r="NSJ2" s="106"/>
      <c r="NSK2" s="106"/>
      <c r="NSL2" s="106"/>
      <c r="NSM2" s="106"/>
      <c r="NSN2" s="106"/>
      <c r="NSO2" s="106"/>
      <c r="NSP2" s="106"/>
      <c r="NSQ2" s="106"/>
      <c r="NSR2" s="106"/>
      <c r="NSS2" s="106"/>
      <c r="NST2" s="106"/>
      <c r="NSU2" s="106"/>
      <c r="NSV2" s="106"/>
      <c r="NSW2" s="106"/>
      <c r="NSX2" s="106"/>
      <c r="NSY2" s="106"/>
      <c r="NSZ2" s="106"/>
      <c r="NTA2" s="106"/>
      <c r="NTB2" s="106"/>
      <c r="NTC2" s="106"/>
      <c r="NTD2" s="106"/>
      <c r="NTE2" s="106"/>
      <c r="NTF2" s="106"/>
      <c r="NTG2" s="106"/>
      <c r="NTH2" s="106"/>
      <c r="NTI2" s="106"/>
      <c r="NTJ2" s="106"/>
      <c r="NTK2" s="106"/>
      <c r="NTL2" s="106"/>
      <c r="NTM2" s="106"/>
      <c r="NTN2" s="106"/>
      <c r="NTO2" s="106"/>
      <c r="NTP2" s="106"/>
      <c r="NTQ2" s="106"/>
      <c r="NTR2" s="106"/>
      <c r="NTS2" s="106"/>
      <c r="NTT2" s="106"/>
      <c r="NTU2" s="106"/>
      <c r="NTV2" s="106"/>
      <c r="NTW2" s="106"/>
      <c r="NTX2" s="106"/>
      <c r="NTY2" s="106"/>
      <c r="NTZ2" s="106"/>
      <c r="NUA2" s="106"/>
      <c r="NUB2" s="106"/>
      <c r="NUC2" s="106"/>
      <c r="NUD2" s="106"/>
      <c r="NUE2" s="106"/>
      <c r="NUF2" s="106"/>
      <c r="NUG2" s="106"/>
      <c r="NUH2" s="106"/>
      <c r="NUI2" s="106"/>
      <c r="NUJ2" s="106"/>
      <c r="NUK2" s="106"/>
      <c r="NUL2" s="106"/>
      <c r="NUM2" s="106"/>
      <c r="NUN2" s="106"/>
      <c r="NUO2" s="106"/>
      <c r="NUP2" s="106"/>
      <c r="NUQ2" s="106"/>
      <c r="NUR2" s="106"/>
      <c r="NUS2" s="106"/>
      <c r="NUT2" s="106"/>
      <c r="NUU2" s="106"/>
      <c r="NUV2" s="106"/>
      <c r="NUW2" s="106"/>
      <c r="NUX2" s="106"/>
      <c r="NUY2" s="106"/>
      <c r="NUZ2" s="106"/>
      <c r="NVA2" s="106"/>
      <c r="NVB2" s="106"/>
      <c r="NVC2" s="106"/>
      <c r="NVD2" s="106"/>
      <c r="NVE2" s="106"/>
      <c r="NVF2" s="106"/>
      <c r="NVG2" s="106"/>
      <c r="NVH2" s="106"/>
      <c r="NVI2" s="106"/>
      <c r="NVJ2" s="106"/>
      <c r="NVK2" s="106"/>
      <c r="NVL2" s="106"/>
      <c r="NVM2" s="106"/>
      <c r="NVN2" s="106"/>
      <c r="NVO2" s="106"/>
      <c r="NVP2" s="106"/>
      <c r="NVQ2" s="106"/>
      <c r="NVR2" s="106"/>
      <c r="NVS2" s="106"/>
      <c r="NVT2" s="106"/>
      <c r="NVU2" s="106"/>
      <c r="NVV2" s="106"/>
      <c r="NVW2" s="106"/>
      <c r="NVX2" s="106"/>
      <c r="NVY2" s="106"/>
      <c r="NVZ2" s="106"/>
      <c r="NWA2" s="106"/>
      <c r="NWB2" s="106"/>
      <c r="NWC2" s="106"/>
      <c r="NWD2" s="106"/>
      <c r="NWE2" s="106"/>
      <c r="NWF2" s="106"/>
      <c r="NWG2" s="106"/>
      <c r="NWH2" s="106"/>
      <c r="NWI2" s="106"/>
      <c r="NWJ2" s="106"/>
      <c r="NWK2" s="106"/>
      <c r="NWL2" s="106"/>
      <c r="NWM2" s="106"/>
      <c r="NWN2" s="106"/>
      <c r="NWO2" s="106"/>
      <c r="NWP2" s="106"/>
      <c r="NWQ2" s="106"/>
      <c r="NWR2" s="106"/>
      <c r="NWS2" s="106"/>
      <c r="NWT2" s="106"/>
      <c r="NWU2" s="106"/>
      <c r="NWV2" s="106"/>
      <c r="NWW2" s="106"/>
      <c r="NWX2" s="106"/>
      <c r="NWY2" s="106"/>
      <c r="NWZ2" s="106"/>
      <c r="NXA2" s="106"/>
      <c r="NXB2" s="106"/>
      <c r="NXC2" s="106"/>
      <c r="NXD2" s="106"/>
      <c r="NXE2" s="106"/>
      <c r="NXF2" s="106"/>
      <c r="NXG2" s="106"/>
      <c r="NXH2" s="106"/>
      <c r="NXI2" s="106"/>
      <c r="NXJ2" s="106"/>
      <c r="NXK2" s="106"/>
      <c r="NXL2" s="106"/>
      <c r="NXM2" s="106"/>
      <c r="NXN2" s="106"/>
      <c r="NXO2" s="106"/>
      <c r="NXP2" s="106"/>
      <c r="NXQ2" s="106"/>
      <c r="NXR2" s="106"/>
      <c r="NXS2" s="106"/>
      <c r="NXT2" s="106"/>
      <c r="NXU2" s="106"/>
      <c r="NXV2" s="106"/>
      <c r="NXW2" s="106"/>
      <c r="NXX2" s="106"/>
      <c r="NXY2" s="106"/>
      <c r="NXZ2" s="106"/>
      <c r="NYA2" s="106"/>
      <c r="NYB2" s="106"/>
      <c r="NYC2" s="106"/>
      <c r="NYD2" s="106"/>
      <c r="NYE2" s="106"/>
      <c r="NYF2" s="106"/>
      <c r="NYG2" s="106"/>
      <c r="NYH2" s="106"/>
      <c r="NYI2" s="106"/>
      <c r="NYJ2" s="106"/>
      <c r="NYK2" s="106"/>
      <c r="NYL2" s="106"/>
      <c r="NYM2" s="106"/>
      <c r="NYN2" s="106"/>
      <c r="NYO2" s="106"/>
      <c r="NYP2" s="106"/>
      <c r="NYQ2" s="106"/>
      <c r="NYR2" s="106"/>
      <c r="NYS2" s="106"/>
      <c r="NYT2" s="106"/>
      <c r="NYU2" s="106"/>
      <c r="NYV2" s="106"/>
      <c r="NYW2" s="106"/>
      <c r="NYX2" s="106"/>
      <c r="NYY2" s="106"/>
      <c r="NYZ2" s="106"/>
      <c r="NZA2" s="106"/>
      <c r="NZB2" s="106"/>
      <c r="NZC2" s="106"/>
      <c r="NZD2" s="106"/>
      <c r="NZE2" s="106"/>
      <c r="NZF2" s="106"/>
      <c r="NZG2" s="106"/>
      <c r="NZH2" s="106"/>
      <c r="NZI2" s="106"/>
      <c r="NZJ2" s="106"/>
      <c r="NZK2" s="106"/>
      <c r="NZL2" s="106"/>
      <c r="NZM2" s="106"/>
      <c r="NZN2" s="106"/>
      <c r="NZO2" s="106"/>
      <c r="NZP2" s="106"/>
      <c r="NZQ2" s="106"/>
      <c r="NZR2" s="106"/>
      <c r="NZS2" s="106"/>
      <c r="NZT2" s="106"/>
      <c r="NZU2" s="106"/>
      <c r="NZV2" s="106"/>
      <c r="NZW2" s="106"/>
      <c r="NZX2" s="106"/>
      <c r="NZY2" s="106"/>
      <c r="NZZ2" s="106"/>
      <c r="OAA2" s="106"/>
      <c r="OAB2" s="106"/>
      <c r="OAC2" s="106"/>
      <c r="OAD2" s="106"/>
      <c r="OAE2" s="106"/>
      <c r="OAF2" s="106"/>
      <c r="OAG2" s="106"/>
      <c r="OAH2" s="106"/>
      <c r="OAI2" s="106"/>
      <c r="OAJ2" s="106"/>
      <c r="OAK2" s="106"/>
      <c r="OAL2" s="106"/>
      <c r="OAM2" s="106"/>
      <c r="OAN2" s="106"/>
      <c r="OAO2" s="106"/>
      <c r="OAP2" s="106"/>
      <c r="OAQ2" s="106"/>
      <c r="OAR2" s="106"/>
      <c r="OAS2" s="106"/>
      <c r="OAT2" s="106"/>
      <c r="OAU2" s="106"/>
      <c r="OAV2" s="106"/>
      <c r="OAW2" s="106"/>
      <c r="OAX2" s="106"/>
      <c r="OAY2" s="106"/>
      <c r="OAZ2" s="106"/>
      <c r="OBA2" s="106"/>
      <c r="OBB2" s="106"/>
      <c r="OBC2" s="106"/>
      <c r="OBD2" s="106"/>
      <c r="OBE2" s="106"/>
      <c r="OBF2" s="106"/>
      <c r="OBG2" s="106"/>
      <c r="OBH2" s="106"/>
      <c r="OBI2" s="106"/>
      <c r="OBJ2" s="106"/>
      <c r="OBK2" s="106"/>
      <c r="OBL2" s="106"/>
      <c r="OBM2" s="106"/>
      <c r="OBN2" s="106"/>
      <c r="OBO2" s="106"/>
      <c r="OBP2" s="106"/>
      <c r="OBQ2" s="106"/>
      <c r="OBR2" s="106"/>
      <c r="OBS2" s="106"/>
      <c r="OBT2" s="106"/>
      <c r="OBU2" s="106"/>
      <c r="OBV2" s="106"/>
      <c r="OBW2" s="106"/>
      <c r="OBX2" s="106"/>
      <c r="OBY2" s="106"/>
      <c r="OBZ2" s="106"/>
      <c r="OCA2" s="106"/>
      <c r="OCB2" s="106"/>
      <c r="OCC2" s="106"/>
      <c r="OCD2" s="106"/>
      <c r="OCE2" s="106"/>
      <c r="OCF2" s="106"/>
      <c r="OCG2" s="106"/>
      <c r="OCH2" s="106"/>
      <c r="OCI2" s="106"/>
      <c r="OCJ2" s="106"/>
      <c r="OCK2" s="106"/>
      <c r="OCL2" s="106"/>
      <c r="OCM2" s="106"/>
      <c r="OCN2" s="106"/>
      <c r="OCO2" s="106"/>
      <c r="OCP2" s="106"/>
      <c r="OCQ2" s="106"/>
      <c r="OCR2" s="106"/>
      <c r="OCS2" s="106"/>
      <c r="OCT2" s="106"/>
      <c r="OCU2" s="106"/>
      <c r="OCV2" s="106"/>
      <c r="OCW2" s="106"/>
      <c r="OCX2" s="106"/>
      <c r="OCY2" s="106"/>
      <c r="OCZ2" s="106"/>
      <c r="ODA2" s="106"/>
      <c r="ODB2" s="106"/>
      <c r="ODC2" s="106"/>
      <c r="ODD2" s="106"/>
      <c r="ODE2" s="106"/>
      <c r="ODF2" s="106"/>
      <c r="ODG2" s="106"/>
      <c r="ODH2" s="106"/>
      <c r="ODI2" s="106"/>
      <c r="ODJ2" s="106"/>
      <c r="ODK2" s="106"/>
      <c r="ODL2" s="106"/>
      <c r="ODM2" s="106"/>
      <c r="ODN2" s="106"/>
      <c r="ODO2" s="106"/>
      <c r="ODP2" s="106"/>
      <c r="ODQ2" s="106"/>
      <c r="ODR2" s="106"/>
      <c r="ODS2" s="106"/>
      <c r="ODT2" s="106"/>
      <c r="ODU2" s="106"/>
      <c r="ODV2" s="106"/>
      <c r="ODW2" s="106"/>
      <c r="ODX2" s="106"/>
      <c r="ODY2" s="106"/>
      <c r="ODZ2" s="106"/>
      <c r="OEA2" s="106"/>
      <c r="OEB2" s="106"/>
      <c r="OEC2" s="106"/>
      <c r="OED2" s="106"/>
      <c r="OEE2" s="106"/>
      <c r="OEF2" s="106"/>
      <c r="OEG2" s="106"/>
      <c r="OEH2" s="106"/>
      <c r="OEI2" s="106"/>
      <c r="OEJ2" s="106"/>
      <c r="OEK2" s="106"/>
      <c r="OEL2" s="106"/>
      <c r="OEM2" s="106"/>
      <c r="OEN2" s="106"/>
      <c r="OEO2" s="106"/>
      <c r="OEP2" s="106"/>
      <c r="OEQ2" s="106"/>
      <c r="OER2" s="106"/>
      <c r="OES2" s="106"/>
      <c r="OET2" s="106"/>
      <c r="OEU2" s="106"/>
      <c r="OEV2" s="106"/>
      <c r="OEW2" s="106"/>
      <c r="OEX2" s="106"/>
      <c r="OEY2" s="106"/>
      <c r="OEZ2" s="106"/>
      <c r="OFA2" s="106"/>
      <c r="OFB2" s="106"/>
      <c r="OFC2" s="106"/>
      <c r="OFD2" s="106"/>
      <c r="OFE2" s="106"/>
      <c r="OFF2" s="106"/>
      <c r="OFG2" s="106"/>
      <c r="OFH2" s="106"/>
      <c r="OFI2" s="106"/>
      <c r="OFJ2" s="106"/>
      <c r="OFK2" s="106"/>
      <c r="OFL2" s="106"/>
      <c r="OFM2" s="106"/>
      <c r="OFN2" s="106"/>
      <c r="OFO2" s="106"/>
      <c r="OFP2" s="106"/>
      <c r="OFQ2" s="106"/>
      <c r="OFR2" s="106"/>
      <c r="OFS2" s="106"/>
      <c r="OFT2" s="106"/>
      <c r="OFU2" s="106"/>
      <c r="OFV2" s="106"/>
      <c r="OFW2" s="106"/>
      <c r="OFX2" s="106"/>
      <c r="OFY2" s="106"/>
      <c r="OFZ2" s="106"/>
      <c r="OGA2" s="106"/>
      <c r="OGB2" s="106"/>
      <c r="OGC2" s="106"/>
      <c r="OGD2" s="106"/>
      <c r="OGE2" s="106"/>
      <c r="OGF2" s="106"/>
      <c r="OGG2" s="106"/>
      <c r="OGH2" s="106"/>
      <c r="OGI2" s="106"/>
      <c r="OGJ2" s="106"/>
      <c r="OGK2" s="106"/>
      <c r="OGL2" s="106"/>
      <c r="OGM2" s="106"/>
      <c r="OGN2" s="106"/>
      <c r="OGO2" s="106"/>
      <c r="OGP2" s="106"/>
      <c r="OGQ2" s="106"/>
      <c r="OGR2" s="106"/>
      <c r="OGS2" s="106"/>
      <c r="OGT2" s="106"/>
      <c r="OGU2" s="106"/>
      <c r="OGV2" s="106"/>
      <c r="OGW2" s="106"/>
      <c r="OGX2" s="106"/>
      <c r="OGY2" s="106"/>
      <c r="OGZ2" s="106"/>
      <c r="OHA2" s="106"/>
      <c r="OHB2" s="106"/>
      <c r="OHC2" s="106"/>
      <c r="OHD2" s="106"/>
      <c r="OHE2" s="106"/>
      <c r="OHF2" s="106"/>
      <c r="OHG2" s="106"/>
      <c r="OHH2" s="106"/>
      <c r="OHI2" s="106"/>
      <c r="OHJ2" s="106"/>
      <c r="OHK2" s="106"/>
      <c r="OHL2" s="106"/>
      <c r="OHM2" s="106"/>
      <c r="OHN2" s="106"/>
      <c r="OHO2" s="106"/>
      <c r="OHP2" s="106"/>
      <c r="OHQ2" s="106"/>
      <c r="OHR2" s="106"/>
      <c r="OHS2" s="106"/>
      <c r="OHT2" s="106"/>
      <c r="OHU2" s="106"/>
      <c r="OHV2" s="106"/>
      <c r="OHW2" s="106"/>
      <c r="OHX2" s="106"/>
      <c r="OHY2" s="106"/>
      <c r="OHZ2" s="106"/>
      <c r="OIA2" s="106"/>
      <c r="OIB2" s="106"/>
      <c r="OIC2" s="106"/>
      <c r="OID2" s="106"/>
      <c r="OIE2" s="106"/>
      <c r="OIF2" s="106"/>
      <c r="OIG2" s="106"/>
      <c r="OIH2" s="106"/>
      <c r="OII2" s="106"/>
      <c r="OIJ2" s="106"/>
      <c r="OIK2" s="106"/>
      <c r="OIL2" s="106"/>
      <c r="OIM2" s="106"/>
      <c r="OIN2" s="106"/>
      <c r="OIO2" s="106"/>
      <c r="OIP2" s="106"/>
      <c r="OIQ2" s="106"/>
      <c r="OIR2" s="106"/>
      <c r="OIS2" s="106"/>
      <c r="OIT2" s="106"/>
      <c r="OIU2" s="106"/>
      <c r="OIV2" s="106"/>
      <c r="OIW2" s="106"/>
      <c r="OIX2" s="106"/>
      <c r="OIY2" s="106"/>
      <c r="OIZ2" s="106"/>
      <c r="OJA2" s="106"/>
      <c r="OJB2" s="106"/>
      <c r="OJC2" s="106"/>
      <c r="OJD2" s="106"/>
      <c r="OJE2" s="106"/>
      <c r="OJF2" s="106"/>
      <c r="OJG2" s="106"/>
      <c r="OJH2" s="106"/>
      <c r="OJI2" s="106"/>
      <c r="OJJ2" s="106"/>
      <c r="OJK2" s="106"/>
      <c r="OJL2" s="106"/>
      <c r="OJM2" s="106"/>
      <c r="OJN2" s="106"/>
      <c r="OJO2" s="106"/>
      <c r="OJP2" s="106"/>
      <c r="OJQ2" s="106"/>
      <c r="OJR2" s="106"/>
      <c r="OJS2" s="106"/>
      <c r="OJT2" s="106"/>
      <c r="OJU2" s="106"/>
      <c r="OJV2" s="106"/>
      <c r="OJW2" s="106"/>
      <c r="OJX2" s="106"/>
      <c r="OJY2" s="106"/>
      <c r="OJZ2" s="106"/>
      <c r="OKA2" s="106"/>
      <c r="OKB2" s="106"/>
      <c r="OKC2" s="106"/>
      <c r="OKD2" s="106"/>
      <c r="OKE2" s="106"/>
      <c r="OKF2" s="106"/>
      <c r="OKG2" s="106"/>
      <c r="OKH2" s="106"/>
      <c r="OKI2" s="106"/>
      <c r="OKJ2" s="106"/>
      <c r="OKK2" s="106"/>
      <c r="OKL2" s="106"/>
      <c r="OKM2" s="106"/>
      <c r="OKN2" s="106"/>
      <c r="OKO2" s="106"/>
      <c r="OKP2" s="106"/>
      <c r="OKQ2" s="106"/>
      <c r="OKR2" s="106"/>
      <c r="OKS2" s="106"/>
      <c r="OKT2" s="106"/>
      <c r="OKU2" s="106"/>
      <c r="OKV2" s="106"/>
      <c r="OKW2" s="106"/>
      <c r="OKX2" s="106"/>
      <c r="OKY2" s="106"/>
      <c r="OKZ2" s="106"/>
      <c r="OLA2" s="106"/>
      <c r="OLB2" s="106"/>
      <c r="OLC2" s="106"/>
      <c r="OLD2" s="106"/>
      <c r="OLE2" s="106"/>
      <c r="OLF2" s="106"/>
      <c r="OLG2" s="106"/>
      <c r="OLH2" s="106"/>
      <c r="OLI2" s="106"/>
      <c r="OLJ2" s="106"/>
      <c r="OLK2" s="106"/>
      <c r="OLL2" s="106"/>
      <c r="OLM2" s="106"/>
      <c r="OLN2" s="106"/>
      <c r="OLO2" s="106"/>
      <c r="OLP2" s="106"/>
      <c r="OLQ2" s="106"/>
      <c r="OLR2" s="106"/>
      <c r="OLS2" s="106"/>
      <c r="OLT2" s="106"/>
      <c r="OLU2" s="106"/>
      <c r="OLV2" s="106"/>
      <c r="OLW2" s="106"/>
      <c r="OLX2" s="106"/>
      <c r="OLY2" s="106"/>
      <c r="OLZ2" s="106"/>
      <c r="OMA2" s="106"/>
      <c r="OMB2" s="106"/>
      <c r="OMC2" s="106"/>
      <c r="OMD2" s="106"/>
      <c r="OME2" s="106"/>
      <c r="OMF2" s="106"/>
      <c r="OMG2" s="106"/>
      <c r="OMH2" s="106"/>
      <c r="OMI2" s="106"/>
      <c r="OMJ2" s="106"/>
      <c r="OMK2" s="106"/>
      <c r="OML2" s="106"/>
      <c r="OMM2" s="106"/>
      <c r="OMN2" s="106"/>
      <c r="OMO2" s="106"/>
      <c r="OMP2" s="106"/>
      <c r="OMQ2" s="106"/>
      <c r="OMR2" s="106"/>
      <c r="OMS2" s="106"/>
      <c r="OMT2" s="106"/>
      <c r="OMU2" s="106"/>
      <c r="OMV2" s="106"/>
      <c r="OMW2" s="106"/>
      <c r="OMX2" s="106"/>
      <c r="OMY2" s="106"/>
      <c r="OMZ2" s="106"/>
      <c r="ONA2" s="106"/>
      <c r="ONB2" s="106"/>
      <c r="ONC2" s="106"/>
      <c r="OND2" s="106"/>
      <c r="ONE2" s="106"/>
      <c r="ONF2" s="106"/>
      <c r="ONG2" s="106"/>
      <c r="ONH2" s="106"/>
      <c r="ONI2" s="106"/>
      <c r="ONJ2" s="106"/>
      <c r="ONK2" s="106"/>
      <c r="ONL2" s="106"/>
      <c r="ONM2" s="106"/>
      <c r="ONN2" s="106"/>
      <c r="ONO2" s="106"/>
      <c r="ONP2" s="106"/>
      <c r="ONQ2" s="106"/>
      <c r="ONR2" s="106"/>
      <c r="ONS2" s="106"/>
      <c r="ONT2" s="106"/>
      <c r="ONU2" s="106"/>
      <c r="ONV2" s="106"/>
      <c r="ONW2" s="106"/>
      <c r="ONX2" s="106"/>
      <c r="ONY2" s="106"/>
      <c r="ONZ2" s="106"/>
      <c r="OOA2" s="106"/>
      <c r="OOB2" s="106"/>
      <c r="OOC2" s="106"/>
      <c r="OOD2" s="106"/>
      <c r="OOE2" s="106"/>
      <c r="OOF2" s="106"/>
      <c r="OOG2" s="106"/>
      <c r="OOH2" s="106"/>
      <c r="OOI2" s="106"/>
      <c r="OOJ2" s="106"/>
      <c r="OOK2" s="106"/>
      <c r="OOL2" s="106"/>
      <c r="OOM2" s="106"/>
      <c r="OON2" s="106"/>
      <c r="OOO2" s="106"/>
      <c r="OOP2" s="106"/>
      <c r="OOQ2" s="106"/>
      <c r="OOR2" s="106"/>
      <c r="OOS2" s="106"/>
      <c r="OOT2" s="106"/>
      <c r="OOU2" s="106"/>
      <c r="OOV2" s="106"/>
      <c r="OOW2" s="106"/>
      <c r="OOX2" s="106"/>
      <c r="OOY2" s="106"/>
      <c r="OOZ2" s="106"/>
      <c r="OPA2" s="106"/>
      <c r="OPB2" s="106"/>
      <c r="OPC2" s="106"/>
      <c r="OPD2" s="106"/>
      <c r="OPE2" s="106"/>
      <c r="OPF2" s="106"/>
      <c r="OPG2" s="106"/>
      <c r="OPH2" s="106"/>
      <c r="OPI2" s="106"/>
      <c r="OPJ2" s="106"/>
      <c r="OPK2" s="106"/>
      <c r="OPL2" s="106"/>
      <c r="OPM2" s="106"/>
      <c r="OPN2" s="106"/>
      <c r="OPO2" s="106"/>
      <c r="OPP2" s="106"/>
      <c r="OPQ2" s="106"/>
      <c r="OPR2" s="106"/>
      <c r="OPS2" s="106"/>
      <c r="OPT2" s="106"/>
      <c r="OPU2" s="106"/>
      <c r="OPV2" s="106"/>
      <c r="OPW2" s="106"/>
      <c r="OPX2" s="106"/>
      <c r="OPY2" s="106"/>
      <c r="OPZ2" s="106"/>
      <c r="OQA2" s="106"/>
      <c r="OQB2" s="106"/>
      <c r="OQC2" s="106"/>
      <c r="OQD2" s="106"/>
      <c r="OQE2" s="106"/>
      <c r="OQF2" s="106"/>
      <c r="OQG2" s="106"/>
      <c r="OQH2" s="106"/>
      <c r="OQI2" s="106"/>
      <c r="OQJ2" s="106"/>
      <c r="OQK2" s="106"/>
      <c r="OQL2" s="106"/>
      <c r="OQM2" s="106"/>
      <c r="OQN2" s="106"/>
      <c r="OQO2" s="106"/>
      <c r="OQP2" s="106"/>
      <c r="OQQ2" s="106"/>
      <c r="OQR2" s="106"/>
      <c r="OQS2" s="106"/>
      <c r="OQT2" s="106"/>
      <c r="OQU2" s="106"/>
      <c r="OQV2" s="106"/>
      <c r="OQW2" s="106"/>
      <c r="OQX2" s="106"/>
      <c r="OQY2" s="106"/>
      <c r="OQZ2" s="106"/>
      <c r="ORA2" s="106"/>
      <c r="ORB2" s="106"/>
      <c r="ORC2" s="106"/>
      <c r="ORD2" s="106"/>
      <c r="ORE2" s="106"/>
      <c r="ORF2" s="106"/>
      <c r="ORG2" s="106"/>
      <c r="ORH2" s="106"/>
      <c r="ORI2" s="106"/>
      <c r="ORJ2" s="106"/>
      <c r="ORK2" s="106"/>
      <c r="ORL2" s="106"/>
      <c r="ORM2" s="106"/>
      <c r="ORN2" s="106"/>
      <c r="ORO2" s="106"/>
      <c r="ORP2" s="106"/>
      <c r="ORQ2" s="106"/>
      <c r="ORR2" s="106"/>
      <c r="ORS2" s="106"/>
      <c r="ORT2" s="106"/>
      <c r="ORU2" s="106"/>
      <c r="ORV2" s="106"/>
      <c r="ORW2" s="106"/>
      <c r="ORX2" s="106"/>
      <c r="ORY2" s="106"/>
      <c r="ORZ2" s="106"/>
      <c r="OSA2" s="106"/>
      <c r="OSB2" s="106"/>
      <c r="OSC2" s="106"/>
      <c r="OSD2" s="106"/>
      <c r="OSE2" s="106"/>
      <c r="OSF2" s="106"/>
      <c r="OSG2" s="106"/>
      <c r="OSH2" s="106"/>
      <c r="OSI2" s="106"/>
      <c r="OSJ2" s="106"/>
      <c r="OSK2" s="106"/>
      <c r="OSL2" s="106"/>
      <c r="OSM2" s="106"/>
      <c r="OSN2" s="106"/>
      <c r="OSO2" s="106"/>
      <c r="OSP2" s="106"/>
      <c r="OSQ2" s="106"/>
      <c r="OSR2" s="106"/>
      <c r="OSS2" s="106"/>
      <c r="OST2" s="106"/>
      <c r="OSU2" s="106"/>
      <c r="OSV2" s="106"/>
      <c r="OSW2" s="106"/>
      <c r="OSX2" s="106"/>
      <c r="OSY2" s="106"/>
      <c r="OSZ2" s="106"/>
      <c r="OTA2" s="106"/>
      <c r="OTB2" s="106"/>
      <c r="OTC2" s="106"/>
      <c r="OTD2" s="106"/>
      <c r="OTE2" s="106"/>
      <c r="OTF2" s="106"/>
      <c r="OTG2" s="106"/>
      <c r="OTH2" s="106"/>
      <c r="OTI2" s="106"/>
      <c r="OTJ2" s="106"/>
      <c r="OTK2" s="106"/>
      <c r="OTL2" s="106"/>
      <c r="OTM2" s="106"/>
      <c r="OTN2" s="106"/>
      <c r="OTO2" s="106"/>
      <c r="OTP2" s="106"/>
      <c r="OTQ2" s="106"/>
      <c r="OTR2" s="106"/>
      <c r="OTS2" s="106"/>
      <c r="OTT2" s="106"/>
      <c r="OTU2" s="106"/>
      <c r="OTV2" s="106"/>
      <c r="OTW2" s="106"/>
      <c r="OTX2" s="106"/>
      <c r="OTY2" s="106"/>
      <c r="OTZ2" s="106"/>
      <c r="OUA2" s="106"/>
      <c r="OUB2" s="106"/>
      <c r="OUC2" s="106"/>
      <c r="OUD2" s="106"/>
      <c r="OUE2" s="106"/>
      <c r="OUF2" s="106"/>
      <c r="OUG2" s="106"/>
      <c r="OUH2" s="106"/>
      <c r="OUI2" s="106"/>
      <c r="OUJ2" s="106"/>
      <c r="OUK2" s="106"/>
      <c r="OUL2" s="106"/>
      <c r="OUM2" s="106"/>
      <c r="OUN2" s="106"/>
      <c r="OUO2" s="106"/>
      <c r="OUP2" s="106"/>
      <c r="OUQ2" s="106"/>
      <c r="OUR2" s="106"/>
      <c r="OUS2" s="106"/>
      <c r="OUT2" s="106"/>
      <c r="OUU2" s="106"/>
      <c r="OUV2" s="106"/>
      <c r="OUW2" s="106"/>
      <c r="OUX2" s="106"/>
      <c r="OUY2" s="106"/>
      <c r="OUZ2" s="106"/>
      <c r="OVA2" s="106"/>
      <c r="OVB2" s="106"/>
      <c r="OVC2" s="106"/>
      <c r="OVD2" s="106"/>
      <c r="OVE2" s="106"/>
      <c r="OVF2" s="106"/>
      <c r="OVG2" s="106"/>
      <c r="OVH2" s="106"/>
      <c r="OVI2" s="106"/>
      <c r="OVJ2" s="106"/>
      <c r="OVK2" s="106"/>
      <c r="OVL2" s="106"/>
      <c r="OVM2" s="106"/>
      <c r="OVN2" s="106"/>
      <c r="OVO2" s="106"/>
      <c r="OVP2" s="106"/>
      <c r="OVQ2" s="106"/>
      <c r="OVR2" s="106"/>
      <c r="OVS2" s="106"/>
      <c r="OVT2" s="106"/>
      <c r="OVU2" s="106"/>
      <c r="OVV2" s="106"/>
      <c r="OVW2" s="106"/>
      <c r="OVX2" s="106"/>
      <c r="OVY2" s="106"/>
      <c r="OVZ2" s="106"/>
      <c r="OWA2" s="106"/>
      <c r="OWB2" s="106"/>
      <c r="OWC2" s="106"/>
      <c r="OWD2" s="106"/>
      <c r="OWE2" s="106"/>
      <c r="OWF2" s="106"/>
      <c r="OWG2" s="106"/>
      <c r="OWH2" s="106"/>
      <c r="OWI2" s="106"/>
      <c r="OWJ2" s="106"/>
      <c r="OWK2" s="106"/>
      <c r="OWL2" s="106"/>
      <c r="OWM2" s="106"/>
      <c r="OWN2" s="106"/>
      <c r="OWO2" s="106"/>
      <c r="OWP2" s="106"/>
      <c r="OWQ2" s="106"/>
      <c r="OWR2" s="106"/>
      <c r="OWS2" s="106"/>
      <c r="OWT2" s="106"/>
      <c r="OWU2" s="106"/>
      <c r="OWV2" s="106"/>
      <c r="OWW2" s="106"/>
      <c r="OWX2" s="106"/>
      <c r="OWY2" s="106"/>
      <c r="OWZ2" s="106"/>
      <c r="OXA2" s="106"/>
      <c r="OXB2" s="106"/>
      <c r="OXC2" s="106"/>
      <c r="OXD2" s="106"/>
      <c r="OXE2" s="106"/>
      <c r="OXF2" s="106"/>
      <c r="OXG2" s="106"/>
      <c r="OXH2" s="106"/>
      <c r="OXI2" s="106"/>
      <c r="OXJ2" s="106"/>
      <c r="OXK2" s="106"/>
      <c r="OXL2" s="106"/>
      <c r="OXM2" s="106"/>
      <c r="OXN2" s="106"/>
      <c r="OXO2" s="106"/>
      <c r="OXP2" s="106"/>
      <c r="OXQ2" s="106"/>
      <c r="OXR2" s="106"/>
      <c r="OXS2" s="106"/>
      <c r="OXT2" s="106"/>
      <c r="OXU2" s="106"/>
      <c r="OXV2" s="106"/>
      <c r="OXW2" s="106"/>
      <c r="OXX2" s="106"/>
      <c r="OXY2" s="106"/>
      <c r="OXZ2" s="106"/>
      <c r="OYA2" s="106"/>
      <c r="OYB2" s="106"/>
      <c r="OYC2" s="106"/>
      <c r="OYD2" s="106"/>
      <c r="OYE2" s="106"/>
      <c r="OYF2" s="106"/>
      <c r="OYG2" s="106"/>
      <c r="OYH2" s="106"/>
      <c r="OYI2" s="106"/>
      <c r="OYJ2" s="106"/>
      <c r="OYK2" s="106"/>
      <c r="OYL2" s="106"/>
      <c r="OYM2" s="106"/>
      <c r="OYN2" s="106"/>
      <c r="OYO2" s="106"/>
      <c r="OYP2" s="106"/>
      <c r="OYQ2" s="106"/>
      <c r="OYR2" s="106"/>
      <c r="OYS2" s="106"/>
      <c r="OYT2" s="106"/>
      <c r="OYU2" s="106"/>
      <c r="OYV2" s="106"/>
      <c r="OYW2" s="106"/>
      <c r="OYX2" s="106"/>
      <c r="OYY2" s="106"/>
      <c r="OYZ2" s="106"/>
      <c r="OZA2" s="106"/>
      <c r="OZB2" s="106"/>
      <c r="OZC2" s="106"/>
      <c r="OZD2" s="106"/>
      <c r="OZE2" s="106"/>
      <c r="OZF2" s="106"/>
      <c r="OZG2" s="106"/>
      <c r="OZH2" s="106"/>
      <c r="OZI2" s="106"/>
      <c r="OZJ2" s="106"/>
      <c r="OZK2" s="106"/>
      <c r="OZL2" s="106"/>
      <c r="OZM2" s="106"/>
      <c r="OZN2" s="106"/>
      <c r="OZO2" s="106"/>
      <c r="OZP2" s="106"/>
      <c r="OZQ2" s="106"/>
      <c r="OZR2" s="106"/>
      <c r="OZS2" s="106"/>
      <c r="OZT2" s="106"/>
      <c r="OZU2" s="106"/>
      <c r="OZV2" s="106"/>
      <c r="OZW2" s="106"/>
      <c r="OZX2" s="106"/>
      <c r="OZY2" s="106"/>
      <c r="OZZ2" s="106"/>
      <c r="PAA2" s="106"/>
      <c r="PAB2" s="106"/>
      <c r="PAC2" s="106"/>
      <c r="PAD2" s="106"/>
      <c r="PAE2" s="106"/>
      <c r="PAF2" s="106"/>
      <c r="PAG2" s="106"/>
      <c r="PAH2" s="106"/>
      <c r="PAI2" s="106"/>
      <c r="PAJ2" s="106"/>
      <c r="PAK2" s="106"/>
      <c r="PAL2" s="106"/>
      <c r="PAM2" s="106"/>
      <c r="PAN2" s="106"/>
      <c r="PAO2" s="106"/>
      <c r="PAP2" s="106"/>
      <c r="PAQ2" s="106"/>
      <c r="PAR2" s="106"/>
      <c r="PAS2" s="106"/>
      <c r="PAT2" s="106"/>
      <c r="PAU2" s="106"/>
      <c r="PAV2" s="106"/>
      <c r="PAW2" s="106"/>
      <c r="PAX2" s="106"/>
      <c r="PAY2" s="106"/>
      <c r="PAZ2" s="106"/>
      <c r="PBA2" s="106"/>
      <c r="PBB2" s="106"/>
      <c r="PBC2" s="106"/>
      <c r="PBD2" s="106"/>
      <c r="PBE2" s="106"/>
      <c r="PBF2" s="106"/>
      <c r="PBG2" s="106"/>
      <c r="PBH2" s="106"/>
      <c r="PBI2" s="106"/>
      <c r="PBJ2" s="106"/>
      <c r="PBK2" s="106"/>
      <c r="PBL2" s="106"/>
      <c r="PBM2" s="106"/>
      <c r="PBN2" s="106"/>
      <c r="PBO2" s="106"/>
      <c r="PBP2" s="106"/>
      <c r="PBQ2" s="106"/>
      <c r="PBR2" s="106"/>
      <c r="PBS2" s="106"/>
      <c r="PBT2" s="106"/>
      <c r="PBU2" s="106"/>
      <c r="PBV2" s="106"/>
      <c r="PBW2" s="106"/>
      <c r="PBX2" s="106"/>
      <c r="PBY2" s="106"/>
      <c r="PBZ2" s="106"/>
      <c r="PCA2" s="106"/>
      <c r="PCB2" s="106"/>
      <c r="PCC2" s="106"/>
      <c r="PCD2" s="106"/>
      <c r="PCE2" s="106"/>
      <c r="PCF2" s="106"/>
      <c r="PCG2" s="106"/>
      <c r="PCH2" s="106"/>
      <c r="PCI2" s="106"/>
      <c r="PCJ2" s="106"/>
      <c r="PCK2" s="106"/>
      <c r="PCL2" s="106"/>
      <c r="PCM2" s="106"/>
      <c r="PCN2" s="106"/>
      <c r="PCO2" s="106"/>
      <c r="PCP2" s="106"/>
      <c r="PCQ2" s="106"/>
      <c r="PCR2" s="106"/>
      <c r="PCS2" s="106"/>
      <c r="PCT2" s="106"/>
      <c r="PCU2" s="106"/>
      <c r="PCV2" s="106"/>
      <c r="PCW2" s="106"/>
      <c r="PCX2" s="106"/>
      <c r="PCY2" s="106"/>
      <c r="PCZ2" s="106"/>
      <c r="PDA2" s="106"/>
      <c r="PDB2" s="106"/>
      <c r="PDC2" s="106"/>
      <c r="PDD2" s="106"/>
      <c r="PDE2" s="106"/>
      <c r="PDF2" s="106"/>
      <c r="PDG2" s="106"/>
      <c r="PDH2" s="106"/>
      <c r="PDI2" s="106"/>
      <c r="PDJ2" s="106"/>
      <c r="PDK2" s="106"/>
      <c r="PDL2" s="106"/>
      <c r="PDM2" s="106"/>
      <c r="PDN2" s="106"/>
      <c r="PDO2" s="106"/>
      <c r="PDP2" s="106"/>
      <c r="PDQ2" s="106"/>
      <c r="PDR2" s="106"/>
      <c r="PDS2" s="106"/>
      <c r="PDT2" s="106"/>
      <c r="PDU2" s="106"/>
      <c r="PDV2" s="106"/>
      <c r="PDW2" s="106"/>
      <c r="PDX2" s="106"/>
      <c r="PDY2" s="106"/>
      <c r="PDZ2" s="106"/>
      <c r="PEA2" s="106"/>
      <c r="PEB2" s="106"/>
      <c r="PEC2" s="106"/>
      <c r="PED2" s="106"/>
      <c r="PEE2" s="106"/>
      <c r="PEF2" s="106"/>
      <c r="PEG2" s="106"/>
      <c r="PEH2" s="106"/>
      <c r="PEI2" s="106"/>
      <c r="PEJ2" s="106"/>
      <c r="PEK2" s="106"/>
      <c r="PEL2" s="106"/>
      <c r="PEM2" s="106"/>
      <c r="PEN2" s="106"/>
      <c r="PEO2" s="106"/>
      <c r="PEP2" s="106"/>
      <c r="PEQ2" s="106"/>
      <c r="PER2" s="106"/>
      <c r="PES2" s="106"/>
      <c r="PET2" s="106"/>
      <c r="PEU2" s="106"/>
      <c r="PEV2" s="106"/>
      <c r="PEW2" s="106"/>
      <c r="PEX2" s="106"/>
      <c r="PEY2" s="106"/>
      <c r="PEZ2" s="106"/>
      <c r="PFA2" s="106"/>
      <c r="PFB2" s="106"/>
      <c r="PFC2" s="106"/>
      <c r="PFD2" s="106"/>
      <c r="PFE2" s="106"/>
      <c r="PFF2" s="106"/>
      <c r="PFG2" s="106"/>
      <c r="PFH2" s="106"/>
      <c r="PFI2" s="106"/>
      <c r="PFJ2" s="106"/>
      <c r="PFK2" s="106"/>
      <c r="PFL2" s="106"/>
      <c r="PFM2" s="106"/>
      <c r="PFN2" s="106"/>
      <c r="PFO2" s="106"/>
      <c r="PFP2" s="106"/>
      <c r="PFQ2" s="106"/>
      <c r="PFR2" s="106"/>
      <c r="PFS2" s="106"/>
      <c r="PFT2" s="106"/>
      <c r="PFU2" s="106"/>
      <c r="PFV2" s="106"/>
      <c r="PFW2" s="106"/>
      <c r="PFX2" s="106"/>
      <c r="PFY2" s="106"/>
      <c r="PFZ2" s="106"/>
      <c r="PGA2" s="106"/>
      <c r="PGB2" s="106"/>
      <c r="PGC2" s="106"/>
      <c r="PGD2" s="106"/>
      <c r="PGE2" s="106"/>
      <c r="PGF2" s="106"/>
      <c r="PGG2" s="106"/>
      <c r="PGH2" s="106"/>
      <c r="PGI2" s="106"/>
      <c r="PGJ2" s="106"/>
      <c r="PGK2" s="106"/>
      <c r="PGL2" s="106"/>
      <c r="PGM2" s="106"/>
      <c r="PGN2" s="106"/>
      <c r="PGO2" s="106"/>
      <c r="PGP2" s="106"/>
      <c r="PGQ2" s="106"/>
      <c r="PGR2" s="106"/>
      <c r="PGS2" s="106"/>
      <c r="PGT2" s="106"/>
      <c r="PGU2" s="106"/>
      <c r="PGV2" s="106"/>
      <c r="PGW2" s="106"/>
      <c r="PGX2" s="106"/>
      <c r="PGY2" s="106"/>
      <c r="PGZ2" s="106"/>
      <c r="PHA2" s="106"/>
      <c r="PHB2" s="106"/>
      <c r="PHC2" s="106"/>
      <c r="PHD2" s="106"/>
      <c r="PHE2" s="106"/>
      <c r="PHF2" s="106"/>
      <c r="PHG2" s="106"/>
      <c r="PHH2" s="106"/>
      <c r="PHI2" s="106"/>
      <c r="PHJ2" s="106"/>
      <c r="PHK2" s="106"/>
      <c r="PHL2" s="106"/>
      <c r="PHM2" s="106"/>
      <c r="PHN2" s="106"/>
      <c r="PHO2" s="106"/>
      <c r="PHP2" s="106"/>
      <c r="PHQ2" s="106"/>
      <c r="PHR2" s="106"/>
      <c r="PHS2" s="106"/>
      <c r="PHT2" s="106"/>
      <c r="PHU2" s="106"/>
      <c r="PHV2" s="106"/>
      <c r="PHW2" s="106"/>
      <c r="PHX2" s="106"/>
      <c r="PHY2" s="106"/>
      <c r="PHZ2" s="106"/>
      <c r="PIA2" s="106"/>
      <c r="PIB2" s="106"/>
      <c r="PIC2" s="106"/>
      <c r="PID2" s="106"/>
      <c r="PIE2" s="106"/>
      <c r="PIF2" s="106"/>
      <c r="PIG2" s="106"/>
      <c r="PIH2" s="106"/>
      <c r="PII2" s="106"/>
      <c r="PIJ2" s="106"/>
      <c r="PIK2" s="106"/>
      <c r="PIL2" s="106"/>
      <c r="PIM2" s="106"/>
      <c r="PIN2" s="106"/>
      <c r="PIO2" s="106"/>
      <c r="PIP2" s="106"/>
      <c r="PIQ2" s="106"/>
      <c r="PIR2" s="106"/>
      <c r="PIS2" s="106"/>
      <c r="PIT2" s="106"/>
      <c r="PIU2" s="106"/>
      <c r="PIV2" s="106"/>
      <c r="PIW2" s="106"/>
      <c r="PIX2" s="106"/>
      <c r="PIY2" s="106"/>
      <c r="PIZ2" s="106"/>
      <c r="PJA2" s="106"/>
      <c r="PJB2" s="106"/>
      <c r="PJC2" s="106"/>
      <c r="PJD2" s="106"/>
      <c r="PJE2" s="106"/>
      <c r="PJF2" s="106"/>
      <c r="PJG2" s="106"/>
      <c r="PJH2" s="106"/>
      <c r="PJI2" s="106"/>
      <c r="PJJ2" s="106"/>
      <c r="PJK2" s="106"/>
      <c r="PJL2" s="106"/>
      <c r="PJM2" s="106"/>
      <c r="PJN2" s="106"/>
      <c r="PJO2" s="106"/>
      <c r="PJP2" s="106"/>
      <c r="PJQ2" s="106"/>
      <c r="PJR2" s="106"/>
      <c r="PJS2" s="106"/>
      <c r="PJT2" s="106"/>
      <c r="PJU2" s="106"/>
      <c r="PJV2" s="106"/>
      <c r="PJW2" s="106"/>
      <c r="PJX2" s="106"/>
      <c r="PJY2" s="106"/>
      <c r="PJZ2" s="106"/>
      <c r="PKA2" s="106"/>
      <c r="PKB2" s="106"/>
      <c r="PKC2" s="106"/>
      <c r="PKD2" s="106"/>
      <c r="PKE2" s="106"/>
      <c r="PKF2" s="106"/>
      <c r="PKG2" s="106"/>
      <c r="PKH2" s="106"/>
      <c r="PKI2" s="106"/>
      <c r="PKJ2" s="106"/>
      <c r="PKK2" s="106"/>
      <c r="PKL2" s="106"/>
      <c r="PKM2" s="106"/>
      <c r="PKN2" s="106"/>
      <c r="PKO2" s="106"/>
      <c r="PKP2" s="106"/>
      <c r="PKQ2" s="106"/>
      <c r="PKR2" s="106"/>
      <c r="PKS2" s="106"/>
      <c r="PKT2" s="106"/>
      <c r="PKU2" s="106"/>
      <c r="PKV2" s="106"/>
      <c r="PKW2" s="106"/>
      <c r="PKX2" s="106"/>
      <c r="PKY2" s="106"/>
      <c r="PKZ2" s="106"/>
      <c r="PLA2" s="106"/>
      <c r="PLB2" s="106"/>
      <c r="PLC2" s="106"/>
      <c r="PLD2" s="106"/>
      <c r="PLE2" s="106"/>
      <c r="PLF2" s="106"/>
      <c r="PLG2" s="106"/>
      <c r="PLH2" s="106"/>
      <c r="PLI2" s="106"/>
      <c r="PLJ2" s="106"/>
      <c r="PLK2" s="106"/>
      <c r="PLL2" s="106"/>
      <c r="PLM2" s="106"/>
      <c r="PLN2" s="106"/>
      <c r="PLO2" s="106"/>
      <c r="PLP2" s="106"/>
      <c r="PLQ2" s="106"/>
      <c r="PLR2" s="106"/>
      <c r="PLS2" s="106"/>
      <c r="PLT2" s="106"/>
      <c r="PLU2" s="106"/>
      <c r="PLV2" s="106"/>
      <c r="PLW2" s="106"/>
      <c r="PLX2" s="106"/>
      <c r="PLY2" s="106"/>
      <c r="PLZ2" s="106"/>
      <c r="PMA2" s="106"/>
      <c r="PMB2" s="106"/>
      <c r="PMC2" s="106"/>
      <c r="PMD2" s="106"/>
      <c r="PME2" s="106"/>
      <c r="PMF2" s="106"/>
      <c r="PMG2" s="106"/>
      <c r="PMH2" s="106"/>
      <c r="PMI2" s="106"/>
      <c r="PMJ2" s="106"/>
      <c r="PMK2" s="106"/>
      <c r="PML2" s="106"/>
      <c r="PMM2" s="106"/>
      <c r="PMN2" s="106"/>
      <c r="PMO2" s="106"/>
      <c r="PMP2" s="106"/>
      <c r="PMQ2" s="106"/>
      <c r="PMR2" s="106"/>
      <c r="PMS2" s="106"/>
      <c r="PMT2" s="106"/>
      <c r="PMU2" s="106"/>
      <c r="PMV2" s="106"/>
      <c r="PMW2" s="106"/>
      <c r="PMX2" s="106"/>
      <c r="PMY2" s="106"/>
      <c r="PMZ2" s="106"/>
      <c r="PNA2" s="106"/>
      <c r="PNB2" s="106"/>
      <c r="PNC2" s="106"/>
      <c r="PND2" s="106"/>
      <c r="PNE2" s="106"/>
      <c r="PNF2" s="106"/>
      <c r="PNG2" s="106"/>
      <c r="PNH2" s="106"/>
      <c r="PNI2" s="106"/>
      <c r="PNJ2" s="106"/>
      <c r="PNK2" s="106"/>
      <c r="PNL2" s="106"/>
      <c r="PNM2" s="106"/>
      <c r="PNN2" s="106"/>
      <c r="PNO2" s="106"/>
      <c r="PNP2" s="106"/>
      <c r="PNQ2" s="106"/>
      <c r="PNR2" s="106"/>
      <c r="PNS2" s="106"/>
      <c r="PNT2" s="106"/>
      <c r="PNU2" s="106"/>
      <c r="PNV2" s="106"/>
      <c r="PNW2" s="106"/>
      <c r="PNX2" s="106"/>
      <c r="PNY2" s="106"/>
      <c r="PNZ2" s="106"/>
      <c r="POA2" s="106"/>
      <c r="POB2" s="106"/>
      <c r="POC2" s="106"/>
      <c r="POD2" s="106"/>
      <c r="POE2" s="106"/>
      <c r="POF2" s="106"/>
      <c r="POG2" s="106"/>
      <c r="POH2" s="106"/>
      <c r="POI2" s="106"/>
      <c r="POJ2" s="106"/>
      <c r="POK2" s="106"/>
      <c r="POL2" s="106"/>
      <c r="POM2" s="106"/>
      <c r="PON2" s="106"/>
      <c r="POO2" s="106"/>
      <c r="POP2" s="106"/>
      <c r="POQ2" s="106"/>
      <c r="POR2" s="106"/>
      <c r="POS2" s="106"/>
      <c r="POT2" s="106"/>
      <c r="POU2" s="106"/>
      <c r="POV2" s="106"/>
      <c r="POW2" s="106"/>
      <c r="POX2" s="106"/>
      <c r="POY2" s="106"/>
      <c r="POZ2" s="106"/>
      <c r="PPA2" s="106"/>
      <c r="PPB2" s="106"/>
      <c r="PPC2" s="106"/>
      <c r="PPD2" s="106"/>
      <c r="PPE2" s="106"/>
      <c r="PPF2" s="106"/>
      <c r="PPG2" s="106"/>
      <c r="PPH2" s="106"/>
      <c r="PPI2" s="106"/>
      <c r="PPJ2" s="106"/>
      <c r="PPK2" s="106"/>
      <c r="PPL2" s="106"/>
      <c r="PPM2" s="106"/>
      <c r="PPN2" s="106"/>
      <c r="PPO2" s="106"/>
      <c r="PPP2" s="106"/>
      <c r="PPQ2" s="106"/>
      <c r="PPR2" s="106"/>
      <c r="PPS2" s="106"/>
      <c r="PPT2" s="106"/>
      <c r="PPU2" s="106"/>
      <c r="PPV2" s="106"/>
      <c r="PPW2" s="106"/>
      <c r="PPX2" s="106"/>
      <c r="PPY2" s="106"/>
      <c r="PPZ2" s="106"/>
      <c r="PQA2" s="106"/>
      <c r="PQB2" s="106"/>
      <c r="PQC2" s="106"/>
      <c r="PQD2" s="106"/>
      <c r="PQE2" s="106"/>
      <c r="PQF2" s="106"/>
      <c r="PQG2" s="106"/>
      <c r="PQH2" s="106"/>
      <c r="PQI2" s="106"/>
      <c r="PQJ2" s="106"/>
      <c r="PQK2" s="106"/>
      <c r="PQL2" s="106"/>
      <c r="PQM2" s="106"/>
      <c r="PQN2" s="106"/>
      <c r="PQO2" s="106"/>
      <c r="PQP2" s="106"/>
      <c r="PQQ2" s="106"/>
      <c r="PQR2" s="106"/>
      <c r="PQS2" s="106"/>
      <c r="PQT2" s="106"/>
      <c r="PQU2" s="106"/>
      <c r="PQV2" s="106"/>
      <c r="PQW2" s="106"/>
      <c r="PQX2" s="106"/>
      <c r="PQY2" s="106"/>
      <c r="PQZ2" s="106"/>
      <c r="PRA2" s="106"/>
      <c r="PRB2" s="106"/>
      <c r="PRC2" s="106"/>
      <c r="PRD2" s="106"/>
      <c r="PRE2" s="106"/>
      <c r="PRF2" s="106"/>
      <c r="PRG2" s="106"/>
      <c r="PRH2" s="106"/>
      <c r="PRI2" s="106"/>
      <c r="PRJ2" s="106"/>
      <c r="PRK2" s="106"/>
      <c r="PRL2" s="106"/>
      <c r="PRM2" s="106"/>
      <c r="PRN2" s="106"/>
      <c r="PRO2" s="106"/>
      <c r="PRP2" s="106"/>
      <c r="PRQ2" s="106"/>
      <c r="PRR2" s="106"/>
      <c r="PRS2" s="106"/>
      <c r="PRT2" s="106"/>
      <c r="PRU2" s="106"/>
      <c r="PRV2" s="106"/>
      <c r="PRW2" s="106"/>
      <c r="PRX2" s="106"/>
      <c r="PRY2" s="106"/>
      <c r="PRZ2" s="106"/>
      <c r="PSA2" s="106"/>
      <c r="PSB2" s="106"/>
      <c r="PSC2" s="106"/>
      <c r="PSD2" s="106"/>
      <c r="PSE2" s="106"/>
      <c r="PSF2" s="106"/>
      <c r="PSG2" s="106"/>
      <c r="PSH2" s="106"/>
      <c r="PSI2" s="106"/>
      <c r="PSJ2" s="106"/>
      <c r="PSK2" s="106"/>
      <c r="PSL2" s="106"/>
      <c r="PSM2" s="106"/>
      <c r="PSN2" s="106"/>
      <c r="PSO2" s="106"/>
      <c r="PSP2" s="106"/>
      <c r="PSQ2" s="106"/>
      <c r="PSR2" s="106"/>
      <c r="PSS2" s="106"/>
      <c r="PST2" s="106"/>
      <c r="PSU2" s="106"/>
      <c r="PSV2" s="106"/>
      <c r="PSW2" s="106"/>
      <c r="PSX2" s="106"/>
      <c r="PSY2" s="106"/>
      <c r="PSZ2" s="106"/>
      <c r="PTA2" s="106"/>
      <c r="PTB2" s="106"/>
      <c r="PTC2" s="106"/>
      <c r="PTD2" s="106"/>
      <c r="PTE2" s="106"/>
      <c r="PTF2" s="106"/>
      <c r="PTG2" s="106"/>
      <c r="PTH2" s="106"/>
      <c r="PTI2" s="106"/>
      <c r="PTJ2" s="106"/>
      <c r="PTK2" s="106"/>
      <c r="PTL2" s="106"/>
      <c r="PTM2" s="106"/>
      <c r="PTN2" s="106"/>
      <c r="PTO2" s="106"/>
      <c r="PTP2" s="106"/>
      <c r="PTQ2" s="106"/>
      <c r="PTR2" s="106"/>
      <c r="PTS2" s="106"/>
      <c r="PTT2" s="106"/>
      <c r="PTU2" s="106"/>
      <c r="PTV2" s="106"/>
      <c r="PTW2" s="106"/>
      <c r="PTX2" s="106"/>
      <c r="PTY2" s="106"/>
      <c r="PTZ2" s="106"/>
      <c r="PUA2" s="106"/>
      <c r="PUB2" s="106"/>
      <c r="PUC2" s="106"/>
      <c r="PUD2" s="106"/>
      <c r="PUE2" s="106"/>
      <c r="PUF2" s="106"/>
      <c r="PUG2" s="106"/>
      <c r="PUH2" s="106"/>
      <c r="PUI2" s="106"/>
      <c r="PUJ2" s="106"/>
      <c r="PUK2" s="106"/>
      <c r="PUL2" s="106"/>
      <c r="PUM2" s="106"/>
      <c r="PUN2" s="106"/>
      <c r="PUO2" s="106"/>
      <c r="PUP2" s="106"/>
      <c r="PUQ2" s="106"/>
      <c r="PUR2" s="106"/>
      <c r="PUS2" s="106"/>
      <c r="PUT2" s="106"/>
      <c r="PUU2" s="106"/>
      <c r="PUV2" s="106"/>
      <c r="PUW2" s="106"/>
      <c r="PUX2" s="106"/>
      <c r="PUY2" s="106"/>
      <c r="PUZ2" s="106"/>
      <c r="PVA2" s="106"/>
      <c r="PVB2" s="106"/>
      <c r="PVC2" s="106"/>
      <c r="PVD2" s="106"/>
      <c r="PVE2" s="106"/>
      <c r="PVF2" s="106"/>
      <c r="PVG2" s="106"/>
      <c r="PVH2" s="106"/>
      <c r="PVI2" s="106"/>
      <c r="PVJ2" s="106"/>
      <c r="PVK2" s="106"/>
      <c r="PVL2" s="106"/>
      <c r="PVM2" s="106"/>
      <c r="PVN2" s="106"/>
      <c r="PVO2" s="106"/>
      <c r="PVP2" s="106"/>
      <c r="PVQ2" s="106"/>
      <c r="PVR2" s="106"/>
      <c r="PVS2" s="106"/>
      <c r="PVT2" s="106"/>
      <c r="PVU2" s="106"/>
      <c r="PVV2" s="106"/>
      <c r="PVW2" s="106"/>
      <c r="PVX2" s="106"/>
      <c r="PVY2" s="106"/>
      <c r="PVZ2" s="106"/>
      <c r="PWA2" s="106"/>
      <c r="PWB2" s="106"/>
      <c r="PWC2" s="106"/>
      <c r="PWD2" s="106"/>
      <c r="PWE2" s="106"/>
      <c r="PWF2" s="106"/>
      <c r="PWG2" s="106"/>
      <c r="PWH2" s="106"/>
      <c r="PWI2" s="106"/>
      <c r="PWJ2" s="106"/>
      <c r="PWK2" s="106"/>
      <c r="PWL2" s="106"/>
      <c r="PWM2" s="106"/>
      <c r="PWN2" s="106"/>
      <c r="PWO2" s="106"/>
      <c r="PWP2" s="106"/>
      <c r="PWQ2" s="106"/>
      <c r="PWR2" s="106"/>
      <c r="PWS2" s="106"/>
      <c r="PWT2" s="106"/>
      <c r="PWU2" s="106"/>
      <c r="PWV2" s="106"/>
      <c r="PWW2" s="106"/>
      <c r="PWX2" s="106"/>
      <c r="PWY2" s="106"/>
      <c r="PWZ2" s="106"/>
      <c r="PXA2" s="106"/>
      <c r="PXB2" s="106"/>
      <c r="PXC2" s="106"/>
      <c r="PXD2" s="106"/>
      <c r="PXE2" s="106"/>
      <c r="PXF2" s="106"/>
      <c r="PXG2" s="106"/>
      <c r="PXH2" s="106"/>
      <c r="PXI2" s="106"/>
      <c r="PXJ2" s="106"/>
      <c r="PXK2" s="106"/>
      <c r="PXL2" s="106"/>
      <c r="PXM2" s="106"/>
      <c r="PXN2" s="106"/>
      <c r="PXO2" s="106"/>
      <c r="PXP2" s="106"/>
      <c r="PXQ2" s="106"/>
      <c r="PXR2" s="106"/>
      <c r="PXS2" s="106"/>
      <c r="PXT2" s="106"/>
      <c r="PXU2" s="106"/>
      <c r="PXV2" s="106"/>
      <c r="PXW2" s="106"/>
      <c r="PXX2" s="106"/>
      <c r="PXY2" s="106"/>
      <c r="PXZ2" s="106"/>
      <c r="PYA2" s="106"/>
      <c r="PYB2" s="106"/>
      <c r="PYC2" s="106"/>
      <c r="PYD2" s="106"/>
      <c r="PYE2" s="106"/>
      <c r="PYF2" s="106"/>
      <c r="PYG2" s="106"/>
      <c r="PYH2" s="106"/>
      <c r="PYI2" s="106"/>
      <c r="PYJ2" s="106"/>
      <c r="PYK2" s="106"/>
      <c r="PYL2" s="106"/>
      <c r="PYM2" s="106"/>
      <c r="PYN2" s="106"/>
      <c r="PYO2" s="106"/>
      <c r="PYP2" s="106"/>
      <c r="PYQ2" s="106"/>
      <c r="PYR2" s="106"/>
      <c r="PYS2" s="106"/>
      <c r="PYT2" s="106"/>
      <c r="PYU2" s="106"/>
      <c r="PYV2" s="106"/>
      <c r="PYW2" s="106"/>
      <c r="PYX2" s="106"/>
      <c r="PYY2" s="106"/>
      <c r="PYZ2" s="106"/>
      <c r="PZA2" s="106"/>
      <c r="PZB2" s="106"/>
      <c r="PZC2" s="106"/>
      <c r="PZD2" s="106"/>
      <c r="PZE2" s="106"/>
      <c r="PZF2" s="106"/>
      <c r="PZG2" s="106"/>
      <c r="PZH2" s="106"/>
      <c r="PZI2" s="106"/>
      <c r="PZJ2" s="106"/>
      <c r="PZK2" s="106"/>
      <c r="PZL2" s="106"/>
      <c r="PZM2" s="106"/>
      <c r="PZN2" s="106"/>
      <c r="PZO2" s="106"/>
      <c r="PZP2" s="106"/>
      <c r="PZQ2" s="106"/>
      <c r="PZR2" s="106"/>
      <c r="PZS2" s="106"/>
      <c r="PZT2" s="106"/>
      <c r="PZU2" s="106"/>
      <c r="PZV2" s="106"/>
      <c r="PZW2" s="106"/>
      <c r="PZX2" s="106"/>
      <c r="PZY2" s="106"/>
      <c r="PZZ2" s="106"/>
      <c r="QAA2" s="106"/>
      <c r="QAB2" s="106"/>
      <c r="QAC2" s="106"/>
      <c r="QAD2" s="106"/>
      <c r="QAE2" s="106"/>
      <c r="QAF2" s="106"/>
      <c r="QAG2" s="106"/>
      <c r="QAH2" s="106"/>
      <c r="QAI2" s="106"/>
      <c r="QAJ2" s="106"/>
      <c r="QAK2" s="106"/>
      <c r="QAL2" s="106"/>
      <c r="QAM2" s="106"/>
      <c r="QAN2" s="106"/>
      <c r="QAO2" s="106"/>
      <c r="QAP2" s="106"/>
      <c r="QAQ2" s="106"/>
      <c r="QAR2" s="106"/>
      <c r="QAS2" s="106"/>
      <c r="QAT2" s="106"/>
      <c r="QAU2" s="106"/>
      <c r="QAV2" s="106"/>
      <c r="QAW2" s="106"/>
      <c r="QAX2" s="106"/>
      <c r="QAY2" s="106"/>
      <c r="QAZ2" s="106"/>
      <c r="QBA2" s="106"/>
      <c r="QBB2" s="106"/>
      <c r="QBC2" s="106"/>
      <c r="QBD2" s="106"/>
      <c r="QBE2" s="106"/>
      <c r="QBF2" s="106"/>
      <c r="QBG2" s="106"/>
      <c r="QBH2" s="106"/>
      <c r="QBI2" s="106"/>
      <c r="QBJ2" s="106"/>
      <c r="QBK2" s="106"/>
      <c r="QBL2" s="106"/>
      <c r="QBM2" s="106"/>
      <c r="QBN2" s="106"/>
      <c r="QBO2" s="106"/>
      <c r="QBP2" s="106"/>
      <c r="QBQ2" s="106"/>
      <c r="QBR2" s="106"/>
      <c r="QBS2" s="106"/>
      <c r="QBT2" s="106"/>
      <c r="QBU2" s="106"/>
      <c r="QBV2" s="106"/>
      <c r="QBW2" s="106"/>
      <c r="QBX2" s="106"/>
      <c r="QBY2" s="106"/>
      <c r="QBZ2" s="106"/>
      <c r="QCA2" s="106"/>
      <c r="QCB2" s="106"/>
      <c r="QCC2" s="106"/>
      <c r="QCD2" s="106"/>
      <c r="QCE2" s="106"/>
      <c r="QCF2" s="106"/>
      <c r="QCG2" s="106"/>
      <c r="QCH2" s="106"/>
      <c r="QCI2" s="106"/>
      <c r="QCJ2" s="106"/>
      <c r="QCK2" s="106"/>
      <c r="QCL2" s="106"/>
      <c r="QCM2" s="106"/>
      <c r="QCN2" s="106"/>
      <c r="QCO2" s="106"/>
      <c r="QCP2" s="106"/>
      <c r="QCQ2" s="106"/>
      <c r="QCR2" s="106"/>
      <c r="QCS2" s="106"/>
      <c r="QCT2" s="106"/>
      <c r="QCU2" s="106"/>
      <c r="QCV2" s="106"/>
      <c r="QCW2" s="106"/>
      <c r="QCX2" s="106"/>
      <c r="QCY2" s="106"/>
      <c r="QCZ2" s="106"/>
      <c r="QDA2" s="106"/>
      <c r="QDB2" s="106"/>
      <c r="QDC2" s="106"/>
      <c r="QDD2" s="106"/>
      <c r="QDE2" s="106"/>
      <c r="QDF2" s="106"/>
      <c r="QDG2" s="106"/>
      <c r="QDH2" s="106"/>
      <c r="QDI2" s="106"/>
      <c r="QDJ2" s="106"/>
      <c r="QDK2" s="106"/>
      <c r="QDL2" s="106"/>
      <c r="QDM2" s="106"/>
      <c r="QDN2" s="106"/>
      <c r="QDO2" s="106"/>
      <c r="QDP2" s="106"/>
      <c r="QDQ2" s="106"/>
      <c r="QDR2" s="106"/>
      <c r="QDS2" s="106"/>
      <c r="QDT2" s="106"/>
      <c r="QDU2" s="106"/>
      <c r="QDV2" s="106"/>
      <c r="QDW2" s="106"/>
      <c r="QDX2" s="106"/>
      <c r="QDY2" s="106"/>
      <c r="QDZ2" s="106"/>
      <c r="QEA2" s="106"/>
      <c r="QEB2" s="106"/>
      <c r="QEC2" s="106"/>
      <c r="QED2" s="106"/>
      <c r="QEE2" s="106"/>
      <c r="QEF2" s="106"/>
      <c r="QEG2" s="106"/>
      <c r="QEH2" s="106"/>
      <c r="QEI2" s="106"/>
      <c r="QEJ2" s="106"/>
      <c r="QEK2" s="106"/>
      <c r="QEL2" s="106"/>
      <c r="QEM2" s="106"/>
      <c r="QEN2" s="106"/>
      <c r="QEO2" s="106"/>
      <c r="QEP2" s="106"/>
      <c r="QEQ2" s="106"/>
      <c r="QER2" s="106"/>
      <c r="QES2" s="106"/>
      <c r="QET2" s="106"/>
      <c r="QEU2" s="106"/>
      <c r="QEV2" s="106"/>
      <c r="QEW2" s="106"/>
      <c r="QEX2" s="106"/>
      <c r="QEY2" s="106"/>
      <c r="QEZ2" s="106"/>
      <c r="QFA2" s="106"/>
      <c r="QFB2" s="106"/>
      <c r="QFC2" s="106"/>
      <c r="QFD2" s="106"/>
      <c r="QFE2" s="106"/>
      <c r="QFF2" s="106"/>
      <c r="QFG2" s="106"/>
      <c r="QFH2" s="106"/>
      <c r="QFI2" s="106"/>
      <c r="QFJ2" s="106"/>
      <c r="QFK2" s="106"/>
      <c r="QFL2" s="106"/>
      <c r="QFM2" s="106"/>
      <c r="QFN2" s="106"/>
      <c r="QFO2" s="106"/>
      <c r="QFP2" s="106"/>
      <c r="QFQ2" s="106"/>
      <c r="QFR2" s="106"/>
      <c r="QFS2" s="106"/>
      <c r="QFT2" s="106"/>
      <c r="QFU2" s="106"/>
      <c r="QFV2" s="106"/>
      <c r="QFW2" s="106"/>
      <c r="QFX2" s="106"/>
      <c r="QFY2" s="106"/>
      <c r="QFZ2" s="106"/>
      <c r="QGA2" s="106"/>
      <c r="QGB2" s="106"/>
      <c r="QGC2" s="106"/>
      <c r="QGD2" s="106"/>
      <c r="QGE2" s="106"/>
      <c r="QGF2" s="106"/>
      <c r="QGG2" s="106"/>
      <c r="QGH2" s="106"/>
      <c r="QGI2" s="106"/>
      <c r="QGJ2" s="106"/>
      <c r="QGK2" s="106"/>
      <c r="QGL2" s="106"/>
      <c r="QGM2" s="106"/>
      <c r="QGN2" s="106"/>
      <c r="QGO2" s="106"/>
      <c r="QGP2" s="106"/>
      <c r="QGQ2" s="106"/>
      <c r="QGR2" s="106"/>
      <c r="QGS2" s="106"/>
      <c r="QGT2" s="106"/>
      <c r="QGU2" s="106"/>
      <c r="QGV2" s="106"/>
      <c r="QGW2" s="106"/>
      <c r="QGX2" s="106"/>
      <c r="QGY2" s="106"/>
      <c r="QGZ2" s="106"/>
      <c r="QHA2" s="106"/>
      <c r="QHB2" s="106"/>
      <c r="QHC2" s="106"/>
      <c r="QHD2" s="106"/>
      <c r="QHE2" s="106"/>
      <c r="QHF2" s="106"/>
      <c r="QHG2" s="106"/>
      <c r="QHH2" s="106"/>
      <c r="QHI2" s="106"/>
      <c r="QHJ2" s="106"/>
      <c r="QHK2" s="106"/>
      <c r="QHL2" s="106"/>
      <c r="QHM2" s="106"/>
      <c r="QHN2" s="106"/>
      <c r="QHO2" s="106"/>
      <c r="QHP2" s="106"/>
      <c r="QHQ2" s="106"/>
      <c r="QHR2" s="106"/>
      <c r="QHS2" s="106"/>
      <c r="QHT2" s="106"/>
      <c r="QHU2" s="106"/>
      <c r="QHV2" s="106"/>
      <c r="QHW2" s="106"/>
      <c r="QHX2" s="106"/>
      <c r="QHY2" s="106"/>
      <c r="QHZ2" s="106"/>
      <c r="QIA2" s="106"/>
      <c r="QIB2" s="106"/>
      <c r="QIC2" s="106"/>
      <c r="QID2" s="106"/>
      <c r="QIE2" s="106"/>
      <c r="QIF2" s="106"/>
      <c r="QIG2" s="106"/>
      <c r="QIH2" s="106"/>
      <c r="QII2" s="106"/>
      <c r="QIJ2" s="106"/>
      <c r="QIK2" s="106"/>
      <c r="QIL2" s="106"/>
      <c r="QIM2" s="106"/>
      <c r="QIN2" s="106"/>
      <c r="QIO2" s="106"/>
      <c r="QIP2" s="106"/>
      <c r="QIQ2" s="106"/>
      <c r="QIR2" s="106"/>
      <c r="QIS2" s="106"/>
      <c r="QIT2" s="106"/>
      <c r="QIU2" s="106"/>
      <c r="QIV2" s="106"/>
      <c r="QIW2" s="106"/>
      <c r="QIX2" s="106"/>
      <c r="QIY2" s="106"/>
      <c r="QIZ2" s="106"/>
      <c r="QJA2" s="106"/>
      <c r="QJB2" s="106"/>
      <c r="QJC2" s="106"/>
      <c r="QJD2" s="106"/>
      <c r="QJE2" s="106"/>
      <c r="QJF2" s="106"/>
      <c r="QJG2" s="106"/>
      <c r="QJH2" s="106"/>
      <c r="QJI2" s="106"/>
      <c r="QJJ2" s="106"/>
      <c r="QJK2" s="106"/>
      <c r="QJL2" s="106"/>
      <c r="QJM2" s="106"/>
      <c r="QJN2" s="106"/>
      <c r="QJO2" s="106"/>
      <c r="QJP2" s="106"/>
      <c r="QJQ2" s="106"/>
      <c r="QJR2" s="106"/>
      <c r="QJS2" s="106"/>
      <c r="QJT2" s="106"/>
      <c r="QJU2" s="106"/>
      <c r="QJV2" s="106"/>
      <c r="QJW2" s="106"/>
      <c r="QJX2" s="106"/>
      <c r="QJY2" s="106"/>
      <c r="QJZ2" s="106"/>
      <c r="QKA2" s="106"/>
      <c r="QKB2" s="106"/>
      <c r="QKC2" s="106"/>
      <c r="QKD2" s="106"/>
      <c r="QKE2" s="106"/>
      <c r="QKF2" s="106"/>
      <c r="QKG2" s="106"/>
      <c r="QKH2" s="106"/>
      <c r="QKI2" s="106"/>
      <c r="QKJ2" s="106"/>
      <c r="QKK2" s="106"/>
      <c r="QKL2" s="106"/>
      <c r="QKM2" s="106"/>
      <c r="QKN2" s="106"/>
      <c r="QKO2" s="106"/>
      <c r="QKP2" s="106"/>
      <c r="QKQ2" s="106"/>
      <c r="QKR2" s="106"/>
      <c r="QKS2" s="106"/>
      <c r="QKT2" s="106"/>
      <c r="QKU2" s="106"/>
      <c r="QKV2" s="106"/>
      <c r="QKW2" s="106"/>
      <c r="QKX2" s="106"/>
      <c r="QKY2" s="106"/>
      <c r="QKZ2" s="106"/>
      <c r="QLA2" s="106"/>
      <c r="QLB2" s="106"/>
      <c r="QLC2" s="106"/>
      <c r="QLD2" s="106"/>
      <c r="QLE2" s="106"/>
      <c r="QLF2" s="106"/>
      <c r="QLG2" s="106"/>
      <c r="QLH2" s="106"/>
      <c r="QLI2" s="106"/>
      <c r="QLJ2" s="106"/>
      <c r="QLK2" s="106"/>
      <c r="QLL2" s="106"/>
      <c r="QLM2" s="106"/>
      <c r="QLN2" s="106"/>
      <c r="QLO2" s="106"/>
      <c r="QLP2" s="106"/>
      <c r="QLQ2" s="106"/>
      <c r="QLR2" s="106"/>
      <c r="QLS2" s="106"/>
      <c r="QLT2" s="106"/>
      <c r="QLU2" s="106"/>
      <c r="QLV2" s="106"/>
      <c r="QLW2" s="106"/>
      <c r="QLX2" s="106"/>
      <c r="QLY2" s="106"/>
      <c r="QLZ2" s="106"/>
      <c r="QMA2" s="106"/>
      <c r="QMB2" s="106"/>
      <c r="QMC2" s="106"/>
      <c r="QMD2" s="106"/>
      <c r="QME2" s="106"/>
      <c r="QMF2" s="106"/>
      <c r="QMG2" s="106"/>
      <c r="QMH2" s="106"/>
      <c r="QMI2" s="106"/>
      <c r="QMJ2" s="106"/>
      <c r="QMK2" s="106"/>
      <c r="QML2" s="106"/>
      <c r="QMM2" s="106"/>
      <c r="QMN2" s="106"/>
      <c r="QMO2" s="106"/>
      <c r="QMP2" s="106"/>
      <c r="QMQ2" s="106"/>
      <c r="QMR2" s="106"/>
      <c r="QMS2" s="106"/>
      <c r="QMT2" s="106"/>
      <c r="QMU2" s="106"/>
      <c r="QMV2" s="106"/>
      <c r="QMW2" s="106"/>
      <c r="QMX2" s="106"/>
      <c r="QMY2" s="106"/>
      <c r="QMZ2" s="106"/>
      <c r="QNA2" s="106"/>
      <c r="QNB2" s="106"/>
      <c r="QNC2" s="106"/>
      <c r="QND2" s="106"/>
      <c r="QNE2" s="106"/>
      <c r="QNF2" s="106"/>
      <c r="QNG2" s="106"/>
      <c r="QNH2" s="106"/>
      <c r="QNI2" s="106"/>
      <c r="QNJ2" s="106"/>
      <c r="QNK2" s="106"/>
      <c r="QNL2" s="106"/>
      <c r="QNM2" s="106"/>
      <c r="QNN2" s="106"/>
      <c r="QNO2" s="106"/>
      <c r="QNP2" s="106"/>
      <c r="QNQ2" s="106"/>
      <c r="QNR2" s="106"/>
      <c r="QNS2" s="106"/>
      <c r="QNT2" s="106"/>
      <c r="QNU2" s="106"/>
      <c r="QNV2" s="106"/>
      <c r="QNW2" s="106"/>
      <c r="QNX2" s="106"/>
      <c r="QNY2" s="106"/>
      <c r="QNZ2" s="106"/>
      <c r="QOA2" s="106"/>
      <c r="QOB2" s="106"/>
      <c r="QOC2" s="106"/>
      <c r="QOD2" s="106"/>
      <c r="QOE2" s="106"/>
      <c r="QOF2" s="106"/>
      <c r="QOG2" s="106"/>
      <c r="QOH2" s="106"/>
      <c r="QOI2" s="106"/>
      <c r="QOJ2" s="106"/>
      <c r="QOK2" s="106"/>
      <c r="QOL2" s="106"/>
      <c r="QOM2" s="106"/>
      <c r="QON2" s="106"/>
      <c r="QOO2" s="106"/>
      <c r="QOP2" s="106"/>
      <c r="QOQ2" s="106"/>
      <c r="QOR2" s="106"/>
      <c r="QOS2" s="106"/>
      <c r="QOT2" s="106"/>
      <c r="QOU2" s="106"/>
      <c r="QOV2" s="106"/>
      <c r="QOW2" s="106"/>
      <c r="QOX2" s="106"/>
      <c r="QOY2" s="106"/>
      <c r="QOZ2" s="106"/>
      <c r="QPA2" s="106"/>
      <c r="QPB2" s="106"/>
      <c r="QPC2" s="106"/>
      <c r="QPD2" s="106"/>
      <c r="QPE2" s="106"/>
      <c r="QPF2" s="106"/>
      <c r="QPG2" s="106"/>
      <c r="QPH2" s="106"/>
      <c r="QPI2" s="106"/>
      <c r="QPJ2" s="106"/>
      <c r="QPK2" s="106"/>
      <c r="QPL2" s="106"/>
      <c r="QPM2" s="106"/>
      <c r="QPN2" s="106"/>
      <c r="QPO2" s="106"/>
      <c r="QPP2" s="106"/>
      <c r="QPQ2" s="106"/>
      <c r="QPR2" s="106"/>
      <c r="QPS2" s="106"/>
      <c r="QPT2" s="106"/>
      <c r="QPU2" s="106"/>
      <c r="QPV2" s="106"/>
      <c r="QPW2" s="106"/>
      <c r="QPX2" s="106"/>
      <c r="QPY2" s="106"/>
      <c r="QPZ2" s="106"/>
      <c r="QQA2" s="106"/>
      <c r="QQB2" s="106"/>
      <c r="QQC2" s="106"/>
      <c r="QQD2" s="106"/>
      <c r="QQE2" s="106"/>
      <c r="QQF2" s="106"/>
      <c r="QQG2" s="106"/>
      <c r="QQH2" s="106"/>
      <c r="QQI2" s="106"/>
      <c r="QQJ2" s="106"/>
      <c r="QQK2" s="106"/>
      <c r="QQL2" s="106"/>
      <c r="QQM2" s="106"/>
      <c r="QQN2" s="106"/>
      <c r="QQO2" s="106"/>
      <c r="QQP2" s="106"/>
      <c r="QQQ2" s="106"/>
      <c r="QQR2" s="106"/>
      <c r="QQS2" s="106"/>
      <c r="QQT2" s="106"/>
      <c r="QQU2" s="106"/>
      <c r="QQV2" s="106"/>
      <c r="QQW2" s="106"/>
      <c r="QQX2" s="106"/>
      <c r="QQY2" s="106"/>
      <c r="QQZ2" s="106"/>
      <c r="QRA2" s="106"/>
      <c r="QRB2" s="106"/>
      <c r="QRC2" s="106"/>
      <c r="QRD2" s="106"/>
      <c r="QRE2" s="106"/>
      <c r="QRF2" s="106"/>
      <c r="QRG2" s="106"/>
      <c r="QRH2" s="106"/>
      <c r="QRI2" s="106"/>
      <c r="QRJ2" s="106"/>
      <c r="QRK2" s="106"/>
      <c r="QRL2" s="106"/>
      <c r="QRM2" s="106"/>
      <c r="QRN2" s="106"/>
      <c r="QRO2" s="106"/>
      <c r="QRP2" s="106"/>
      <c r="QRQ2" s="106"/>
      <c r="QRR2" s="106"/>
      <c r="QRS2" s="106"/>
      <c r="QRT2" s="106"/>
      <c r="QRU2" s="106"/>
      <c r="QRV2" s="106"/>
      <c r="QRW2" s="106"/>
      <c r="QRX2" s="106"/>
      <c r="QRY2" s="106"/>
      <c r="QRZ2" s="106"/>
      <c r="QSA2" s="106"/>
      <c r="QSB2" s="106"/>
      <c r="QSC2" s="106"/>
      <c r="QSD2" s="106"/>
      <c r="QSE2" s="106"/>
      <c r="QSF2" s="106"/>
      <c r="QSG2" s="106"/>
      <c r="QSH2" s="106"/>
      <c r="QSI2" s="106"/>
      <c r="QSJ2" s="106"/>
      <c r="QSK2" s="106"/>
      <c r="QSL2" s="106"/>
      <c r="QSM2" s="106"/>
      <c r="QSN2" s="106"/>
      <c r="QSO2" s="106"/>
      <c r="QSP2" s="106"/>
      <c r="QSQ2" s="106"/>
      <c r="QSR2" s="106"/>
      <c r="QSS2" s="106"/>
      <c r="QST2" s="106"/>
      <c r="QSU2" s="106"/>
      <c r="QSV2" s="106"/>
      <c r="QSW2" s="106"/>
      <c r="QSX2" s="106"/>
      <c r="QSY2" s="106"/>
      <c r="QSZ2" s="106"/>
      <c r="QTA2" s="106"/>
      <c r="QTB2" s="106"/>
      <c r="QTC2" s="106"/>
      <c r="QTD2" s="106"/>
      <c r="QTE2" s="106"/>
      <c r="QTF2" s="106"/>
      <c r="QTG2" s="106"/>
      <c r="QTH2" s="106"/>
      <c r="QTI2" s="106"/>
      <c r="QTJ2" s="106"/>
      <c r="QTK2" s="106"/>
      <c r="QTL2" s="106"/>
      <c r="QTM2" s="106"/>
      <c r="QTN2" s="106"/>
      <c r="QTO2" s="106"/>
      <c r="QTP2" s="106"/>
      <c r="QTQ2" s="106"/>
      <c r="QTR2" s="106"/>
      <c r="QTS2" s="106"/>
      <c r="QTT2" s="106"/>
      <c r="QTU2" s="106"/>
      <c r="QTV2" s="106"/>
      <c r="QTW2" s="106"/>
      <c r="QTX2" s="106"/>
      <c r="QTY2" s="106"/>
      <c r="QTZ2" s="106"/>
      <c r="QUA2" s="106"/>
      <c r="QUB2" s="106"/>
      <c r="QUC2" s="106"/>
      <c r="QUD2" s="106"/>
      <c r="QUE2" s="106"/>
      <c r="QUF2" s="106"/>
      <c r="QUG2" s="106"/>
      <c r="QUH2" s="106"/>
      <c r="QUI2" s="106"/>
      <c r="QUJ2" s="106"/>
      <c r="QUK2" s="106"/>
      <c r="QUL2" s="106"/>
      <c r="QUM2" s="106"/>
      <c r="QUN2" s="106"/>
      <c r="QUO2" s="106"/>
      <c r="QUP2" s="106"/>
      <c r="QUQ2" s="106"/>
      <c r="QUR2" s="106"/>
      <c r="QUS2" s="106"/>
      <c r="QUT2" s="106"/>
      <c r="QUU2" s="106"/>
      <c r="QUV2" s="106"/>
      <c r="QUW2" s="106"/>
      <c r="QUX2" s="106"/>
      <c r="QUY2" s="106"/>
      <c r="QUZ2" s="106"/>
      <c r="QVA2" s="106"/>
      <c r="QVB2" s="106"/>
      <c r="QVC2" s="106"/>
      <c r="QVD2" s="106"/>
      <c r="QVE2" s="106"/>
      <c r="QVF2" s="106"/>
      <c r="QVG2" s="106"/>
      <c r="QVH2" s="106"/>
      <c r="QVI2" s="106"/>
      <c r="QVJ2" s="106"/>
      <c r="QVK2" s="106"/>
      <c r="QVL2" s="106"/>
      <c r="QVM2" s="106"/>
      <c r="QVN2" s="106"/>
      <c r="QVO2" s="106"/>
      <c r="QVP2" s="106"/>
      <c r="QVQ2" s="106"/>
      <c r="QVR2" s="106"/>
      <c r="QVS2" s="106"/>
      <c r="QVT2" s="106"/>
      <c r="QVU2" s="106"/>
      <c r="QVV2" s="106"/>
      <c r="QVW2" s="106"/>
      <c r="QVX2" s="106"/>
      <c r="QVY2" s="106"/>
      <c r="QVZ2" s="106"/>
      <c r="QWA2" s="106"/>
      <c r="QWB2" s="106"/>
      <c r="QWC2" s="106"/>
      <c r="QWD2" s="106"/>
      <c r="QWE2" s="106"/>
      <c r="QWF2" s="106"/>
      <c r="QWG2" s="106"/>
      <c r="QWH2" s="106"/>
      <c r="QWI2" s="106"/>
      <c r="QWJ2" s="106"/>
      <c r="QWK2" s="106"/>
      <c r="QWL2" s="106"/>
      <c r="QWM2" s="106"/>
      <c r="QWN2" s="106"/>
      <c r="QWO2" s="106"/>
      <c r="QWP2" s="106"/>
      <c r="QWQ2" s="106"/>
      <c r="QWR2" s="106"/>
      <c r="QWS2" s="106"/>
      <c r="QWT2" s="106"/>
      <c r="QWU2" s="106"/>
      <c r="QWV2" s="106"/>
      <c r="QWW2" s="106"/>
      <c r="QWX2" s="106"/>
      <c r="QWY2" s="106"/>
      <c r="QWZ2" s="106"/>
      <c r="QXA2" s="106"/>
      <c r="QXB2" s="106"/>
      <c r="QXC2" s="106"/>
      <c r="QXD2" s="106"/>
      <c r="QXE2" s="106"/>
      <c r="QXF2" s="106"/>
      <c r="QXG2" s="106"/>
      <c r="QXH2" s="106"/>
      <c r="QXI2" s="106"/>
      <c r="QXJ2" s="106"/>
      <c r="QXK2" s="106"/>
      <c r="QXL2" s="106"/>
      <c r="QXM2" s="106"/>
      <c r="QXN2" s="106"/>
      <c r="QXO2" s="106"/>
      <c r="QXP2" s="106"/>
      <c r="QXQ2" s="106"/>
      <c r="QXR2" s="106"/>
      <c r="QXS2" s="106"/>
      <c r="QXT2" s="106"/>
      <c r="QXU2" s="106"/>
      <c r="QXV2" s="106"/>
      <c r="QXW2" s="106"/>
      <c r="QXX2" s="106"/>
      <c r="QXY2" s="106"/>
      <c r="QXZ2" s="106"/>
      <c r="QYA2" s="106"/>
      <c r="QYB2" s="106"/>
      <c r="QYC2" s="106"/>
      <c r="QYD2" s="106"/>
      <c r="QYE2" s="106"/>
      <c r="QYF2" s="106"/>
      <c r="QYG2" s="106"/>
      <c r="QYH2" s="106"/>
      <c r="QYI2" s="106"/>
      <c r="QYJ2" s="106"/>
      <c r="QYK2" s="106"/>
      <c r="QYL2" s="106"/>
      <c r="QYM2" s="106"/>
      <c r="QYN2" s="106"/>
      <c r="QYO2" s="106"/>
      <c r="QYP2" s="106"/>
      <c r="QYQ2" s="106"/>
      <c r="QYR2" s="106"/>
      <c r="QYS2" s="106"/>
      <c r="QYT2" s="106"/>
      <c r="QYU2" s="106"/>
      <c r="QYV2" s="106"/>
      <c r="QYW2" s="106"/>
      <c r="QYX2" s="106"/>
      <c r="QYY2" s="106"/>
      <c r="QYZ2" s="106"/>
      <c r="QZA2" s="106"/>
      <c r="QZB2" s="106"/>
      <c r="QZC2" s="106"/>
      <c r="QZD2" s="106"/>
      <c r="QZE2" s="106"/>
      <c r="QZF2" s="106"/>
      <c r="QZG2" s="106"/>
      <c r="QZH2" s="106"/>
      <c r="QZI2" s="106"/>
      <c r="QZJ2" s="106"/>
      <c r="QZK2" s="106"/>
      <c r="QZL2" s="106"/>
      <c r="QZM2" s="106"/>
      <c r="QZN2" s="106"/>
      <c r="QZO2" s="106"/>
      <c r="QZP2" s="106"/>
      <c r="QZQ2" s="106"/>
      <c r="QZR2" s="106"/>
      <c r="QZS2" s="106"/>
      <c r="QZT2" s="106"/>
      <c r="QZU2" s="106"/>
      <c r="QZV2" s="106"/>
      <c r="QZW2" s="106"/>
      <c r="QZX2" s="106"/>
      <c r="QZY2" s="106"/>
      <c r="QZZ2" s="106"/>
      <c r="RAA2" s="106"/>
      <c r="RAB2" s="106"/>
      <c r="RAC2" s="106"/>
      <c r="RAD2" s="106"/>
      <c r="RAE2" s="106"/>
      <c r="RAF2" s="106"/>
      <c r="RAG2" s="106"/>
      <c r="RAH2" s="106"/>
      <c r="RAI2" s="106"/>
      <c r="RAJ2" s="106"/>
      <c r="RAK2" s="106"/>
      <c r="RAL2" s="106"/>
      <c r="RAM2" s="106"/>
      <c r="RAN2" s="106"/>
      <c r="RAO2" s="106"/>
      <c r="RAP2" s="106"/>
      <c r="RAQ2" s="106"/>
      <c r="RAR2" s="106"/>
      <c r="RAS2" s="106"/>
      <c r="RAT2" s="106"/>
      <c r="RAU2" s="106"/>
      <c r="RAV2" s="106"/>
      <c r="RAW2" s="106"/>
      <c r="RAX2" s="106"/>
      <c r="RAY2" s="106"/>
      <c r="RAZ2" s="106"/>
      <c r="RBA2" s="106"/>
      <c r="RBB2" s="106"/>
      <c r="RBC2" s="106"/>
      <c r="RBD2" s="106"/>
      <c r="RBE2" s="106"/>
      <c r="RBF2" s="106"/>
      <c r="RBG2" s="106"/>
      <c r="RBH2" s="106"/>
      <c r="RBI2" s="106"/>
      <c r="RBJ2" s="106"/>
      <c r="RBK2" s="106"/>
      <c r="RBL2" s="106"/>
      <c r="RBM2" s="106"/>
      <c r="RBN2" s="106"/>
      <c r="RBO2" s="106"/>
      <c r="RBP2" s="106"/>
      <c r="RBQ2" s="106"/>
      <c r="RBR2" s="106"/>
      <c r="RBS2" s="106"/>
      <c r="RBT2" s="106"/>
      <c r="RBU2" s="106"/>
      <c r="RBV2" s="106"/>
      <c r="RBW2" s="106"/>
      <c r="RBX2" s="106"/>
      <c r="RBY2" s="106"/>
      <c r="RBZ2" s="106"/>
      <c r="RCA2" s="106"/>
      <c r="RCB2" s="106"/>
      <c r="RCC2" s="106"/>
      <c r="RCD2" s="106"/>
      <c r="RCE2" s="106"/>
      <c r="RCF2" s="106"/>
      <c r="RCG2" s="106"/>
      <c r="RCH2" s="106"/>
      <c r="RCI2" s="106"/>
      <c r="RCJ2" s="106"/>
      <c r="RCK2" s="106"/>
      <c r="RCL2" s="106"/>
      <c r="RCM2" s="106"/>
      <c r="RCN2" s="106"/>
      <c r="RCO2" s="106"/>
      <c r="RCP2" s="106"/>
      <c r="RCQ2" s="106"/>
      <c r="RCR2" s="106"/>
      <c r="RCS2" s="106"/>
      <c r="RCT2" s="106"/>
      <c r="RCU2" s="106"/>
      <c r="RCV2" s="106"/>
      <c r="RCW2" s="106"/>
      <c r="RCX2" s="106"/>
      <c r="RCY2" s="106"/>
      <c r="RCZ2" s="106"/>
      <c r="RDA2" s="106"/>
      <c r="RDB2" s="106"/>
      <c r="RDC2" s="106"/>
      <c r="RDD2" s="106"/>
      <c r="RDE2" s="106"/>
      <c r="RDF2" s="106"/>
      <c r="RDG2" s="106"/>
      <c r="RDH2" s="106"/>
      <c r="RDI2" s="106"/>
      <c r="RDJ2" s="106"/>
      <c r="RDK2" s="106"/>
      <c r="RDL2" s="106"/>
      <c r="RDM2" s="106"/>
      <c r="RDN2" s="106"/>
      <c r="RDO2" s="106"/>
      <c r="RDP2" s="106"/>
      <c r="RDQ2" s="106"/>
      <c r="RDR2" s="106"/>
      <c r="RDS2" s="106"/>
      <c r="RDT2" s="106"/>
      <c r="RDU2" s="106"/>
      <c r="RDV2" s="106"/>
      <c r="RDW2" s="106"/>
      <c r="RDX2" s="106"/>
      <c r="RDY2" s="106"/>
      <c r="RDZ2" s="106"/>
      <c r="REA2" s="106"/>
      <c r="REB2" s="106"/>
      <c r="REC2" s="106"/>
      <c r="RED2" s="106"/>
      <c r="REE2" s="106"/>
      <c r="REF2" s="106"/>
      <c r="REG2" s="106"/>
      <c r="REH2" s="106"/>
      <c r="REI2" s="106"/>
      <c r="REJ2" s="106"/>
      <c r="REK2" s="106"/>
      <c r="REL2" s="106"/>
      <c r="REM2" s="106"/>
      <c r="REN2" s="106"/>
      <c r="REO2" s="106"/>
      <c r="REP2" s="106"/>
      <c r="REQ2" s="106"/>
      <c r="RER2" s="106"/>
      <c r="RES2" s="106"/>
      <c r="RET2" s="106"/>
      <c r="REU2" s="106"/>
      <c r="REV2" s="106"/>
      <c r="REW2" s="106"/>
      <c r="REX2" s="106"/>
      <c r="REY2" s="106"/>
      <c r="REZ2" s="106"/>
      <c r="RFA2" s="106"/>
      <c r="RFB2" s="106"/>
      <c r="RFC2" s="106"/>
      <c r="RFD2" s="106"/>
      <c r="RFE2" s="106"/>
      <c r="RFF2" s="106"/>
      <c r="RFG2" s="106"/>
      <c r="RFH2" s="106"/>
      <c r="RFI2" s="106"/>
      <c r="RFJ2" s="106"/>
      <c r="RFK2" s="106"/>
      <c r="RFL2" s="106"/>
      <c r="RFM2" s="106"/>
      <c r="RFN2" s="106"/>
      <c r="RFO2" s="106"/>
      <c r="RFP2" s="106"/>
      <c r="RFQ2" s="106"/>
      <c r="RFR2" s="106"/>
      <c r="RFS2" s="106"/>
      <c r="RFT2" s="106"/>
      <c r="RFU2" s="106"/>
      <c r="RFV2" s="106"/>
      <c r="RFW2" s="106"/>
      <c r="RFX2" s="106"/>
      <c r="RFY2" s="106"/>
      <c r="RFZ2" s="106"/>
      <c r="RGA2" s="106"/>
      <c r="RGB2" s="106"/>
      <c r="RGC2" s="106"/>
      <c r="RGD2" s="106"/>
      <c r="RGE2" s="106"/>
      <c r="RGF2" s="106"/>
      <c r="RGG2" s="106"/>
      <c r="RGH2" s="106"/>
      <c r="RGI2" s="106"/>
      <c r="RGJ2" s="106"/>
      <c r="RGK2" s="106"/>
      <c r="RGL2" s="106"/>
      <c r="RGM2" s="106"/>
      <c r="RGN2" s="106"/>
      <c r="RGO2" s="106"/>
      <c r="RGP2" s="106"/>
      <c r="RGQ2" s="106"/>
      <c r="RGR2" s="106"/>
      <c r="RGS2" s="106"/>
      <c r="RGT2" s="106"/>
      <c r="RGU2" s="106"/>
      <c r="RGV2" s="106"/>
      <c r="RGW2" s="106"/>
      <c r="RGX2" s="106"/>
      <c r="RGY2" s="106"/>
      <c r="RGZ2" s="106"/>
      <c r="RHA2" s="106"/>
      <c r="RHB2" s="106"/>
      <c r="RHC2" s="106"/>
      <c r="RHD2" s="106"/>
      <c r="RHE2" s="106"/>
      <c r="RHF2" s="106"/>
      <c r="RHG2" s="106"/>
      <c r="RHH2" s="106"/>
      <c r="RHI2" s="106"/>
      <c r="RHJ2" s="106"/>
      <c r="RHK2" s="106"/>
      <c r="RHL2" s="106"/>
      <c r="RHM2" s="106"/>
      <c r="RHN2" s="106"/>
      <c r="RHO2" s="106"/>
      <c r="RHP2" s="106"/>
      <c r="RHQ2" s="106"/>
      <c r="RHR2" s="106"/>
      <c r="RHS2" s="106"/>
      <c r="RHT2" s="106"/>
      <c r="RHU2" s="106"/>
      <c r="RHV2" s="106"/>
      <c r="RHW2" s="106"/>
      <c r="RHX2" s="106"/>
      <c r="RHY2" s="106"/>
      <c r="RHZ2" s="106"/>
      <c r="RIA2" s="106"/>
      <c r="RIB2" s="106"/>
      <c r="RIC2" s="106"/>
      <c r="RID2" s="106"/>
      <c r="RIE2" s="106"/>
      <c r="RIF2" s="106"/>
      <c r="RIG2" s="106"/>
      <c r="RIH2" s="106"/>
      <c r="RII2" s="106"/>
      <c r="RIJ2" s="106"/>
      <c r="RIK2" s="106"/>
      <c r="RIL2" s="106"/>
      <c r="RIM2" s="106"/>
      <c r="RIN2" s="106"/>
      <c r="RIO2" s="106"/>
      <c r="RIP2" s="106"/>
      <c r="RIQ2" s="106"/>
      <c r="RIR2" s="106"/>
      <c r="RIS2" s="106"/>
      <c r="RIT2" s="106"/>
      <c r="RIU2" s="106"/>
      <c r="RIV2" s="106"/>
      <c r="RIW2" s="106"/>
      <c r="RIX2" s="106"/>
      <c r="RIY2" s="106"/>
      <c r="RIZ2" s="106"/>
      <c r="RJA2" s="106"/>
      <c r="RJB2" s="106"/>
      <c r="RJC2" s="106"/>
      <c r="RJD2" s="106"/>
      <c r="RJE2" s="106"/>
      <c r="RJF2" s="106"/>
      <c r="RJG2" s="106"/>
      <c r="RJH2" s="106"/>
      <c r="RJI2" s="106"/>
      <c r="RJJ2" s="106"/>
      <c r="RJK2" s="106"/>
      <c r="RJL2" s="106"/>
      <c r="RJM2" s="106"/>
      <c r="RJN2" s="106"/>
      <c r="RJO2" s="106"/>
      <c r="RJP2" s="106"/>
      <c r="RJQ2" s="106"/>
      <c r="RJR2" s="106"/>
      <c r="RJS2" s="106"/>
      <c r="RJT2" s="106"/>
      <c r="RJU2" s="106"/>
      <c r="RJV2" s="106"/>
      <c r="RJW2" s="106"/>
      <c r="RJX2" s="106"/>
      <c r="RJY2" s="106"/>
      <c r="RJZ2" s="106"/>
      <c r="RKA2" s="106"/>
      <c r="RKB2" s="106"/>
      <c r="RKC2" s="106"/>
      <c r="RKD2" s="106"/>
      <c r="RKE2" s="106"/>
      <c r="RKF2" s="106"/>
      <c r="RKG2" s="106"/>
      <c r="RKH2" s="106"/>
      <c r="RKI2" s="106"/>
      <c r="RKJ2" s="106"/>
      <c r="RKK2" s="106"/>
      <c r="RKL2" s="106"/>
      <c r="RKM2" s="106"/>
      <c r="RKN2" s="106"/>
      <c r="RKO2" s="106"/>
      <c r="RKP2" s="106"/>
      <c r="RKQ2" s="106"/>
      <c r="RKR2" s="106"/>
      <c r="RKS2" s="106"/>
      <c r="RKT2" s="106"/>
      <c r="RKU2" s="106"/>
      <c r="RKV2" s="106"/>
      <c r="RKW2" s="106"/>
      <c r="RKX2" s="106"/>
      <c r="RKY2" s="106"/>
      <c r="RKZ2" s="106"/>
      <c r="RLA2" s="106"/>
      <c r="RLB2" s="106"/>
      <c r="RLC2" s="106"/>
      <c r="RLD2" s="106"/>
      <c r="RLE2" s="106"/>
      <c r="RLF2" s="106"/>
      <c r="RLG2" s="106"/>
      <c r="RLH2" s="106"/>
      <c r="RLI2" s="106"/>
      <c r="RLJ2" s="106"/>
      <c r="RLK2" s="106"/>
      <c r="RLL2" s="106"/>
      <c r="RLM2" s="106"/>
      <c r="RLN2" s="106"/>
      <c r="RLO2" s="106"/>
      <c r="RLP2" s="106"/>
      <c r="RLQ2" s="106"/>
      <c r="RLR2" s="106"/>
      <c r="RLS2" s="106"/>
      <c r="RLT2" s="106"/>
      <c r="RLU2" s="106"/>
      <c r="RLV2" s="106"/>
      <c r="RLW2" s="106"/>
      <c r="RLX2" s="106"/>
      <c r="RLY2" s="106"/>
      <c r="RLZ2" s="106"/>
      <c r="RMA2" s="106"/>
      <c r="RMB2" s="106"/>
      <c r="RMC2" s="106"/>
      <c r="RMD2" s="106"/>
      <c r="RME2" s="106"/>
      <c r="RMF2" s="106"/>
      <c r="RMG2" s="106"/>
      <c r="RMH2" s="106"/>
      <c r="RMI2" s="106"/>
      <c r="RMJ2" s="106"/>
      <c r="RMK2" s="106"/>
      <c r="RML2" s="106"/>
      <c r="RMM2" s="106"/>
      <c r="RMN2" s="106"/>
      <c r="RMO2" s="106"/>
      <c r="RMP2" s="106"/>
      <c r="RMQ2" s="106"/>
      <c r="RMR2" s="106"/>
      <c r="RMS2" s="106"/>
      <c r="RMT2" s="106"/>
      <c r="RMU2" s="106"/>
      <c r="RMV2" s="106"/>
      <c r="RMW2" s="106"/>
      <c r="RMX2" s="106"/>
      <c r="RMY2" s="106"/>
      <c r="RMZ2" s="106"/>
      <c r="RNA2" s="106"/>
      <c r="RNB2" s="106"/>
      <c r="RNC2" s="106"/>
      <c r="RND2" s="106"/>
      <c r="RNE2" s="106"/>
      <c r="RNF2" s="106"/>
      <c r="RNG2" s="106"/>
      <c r="RNH2" s="106"/>
      <c r="RNI2" s="106"/>
      <c r="RNJ2" s="106"/>
      <c r="RNK2" s="106"/>
      <c r="RNL2" s="106"/>
      <c r="RNM2" s="106"/>
      <c r="RNN2" s="106"/>
      <c r="RNO2" s="106"/>
      <c r="RNP2" s="106"/>
      <c r="RNQ2" s="106"/>
      <c r="RNR2" s="106"/>
      <c r="RNS2" s="106"/>
      <c r="RNT2" s="106"/>
      <c r="RNU2" s="106"/>
      <c r="RNV2" s="106"/>
      <c r="RNW2" s="106"/>
      <c r="RNX2" s="106"/>
      <c r="RNY2" s="106"/>
      <c r="RNZ2" s="106"/>
      <c r="ROA2" s="106"/>
      <c r="ROB2" s="106"/>
      <c r="ROC2" s="106"/>
      <c r="ROD2" s="106"/>
      <c r="ROE2" s="106"/>
      <c r="ROF2" s="106"/>
      <c r="ROG2" s="106"/>
      <c r="ROH2" s="106"/>
      <c r="ROI2" s="106"/>
      <c r="ROJ2" s="106"/>
      <c r="ROK2" s="106"/>
      <c r="ROL2" s="106"/>
      <c r="ROM2" s="106"/>
      <c r="RON2" s="106"/>
      <c r="ROO2" s="106"/>
      <c r="ROP2" s="106"/>
      <c r="ROQ2" s="106"/>
      <c r="ROR2" s="106"/>
      <c r="ROS2" s="106"/>
      <c r="ROT2" s="106"/>
      <c r="ROU2" s="106"/>
      <c r="ROV2" s="106"/>
      <c r="ROW2" s="106"/>
      <c r="ROX2" s="106"/>
      <c r="ROY2" s="106"/>
      <c r="ROZ2" s="106"/>
      <c r="RPA2" s="106"/>
      <c r="RPB2" s="106"/>
      <c r="RPC2" s="106"/>
      <c r="RPD2" s="106"/>
      <c r="RPE2" s="106"/>
      <c r="RPF2" s="106"/>
      <c r="RPG2" s="106"/>
      <c r="RPH2" s="106"/>
      <c r="RPI2" s="106"/>
      <c r="RPJ2" s="106"/>
      <c r="RPK2" s="106"/>
      <c r="RPL2" s="106"/>
      <c r="RPM2" s="106"/>
      <c r="RPN2" s="106"/>
      <c r="RPO2" s="106"/>
      <c r="RPP2" s="106"/>
      <c r="RPQ2" s="106"/>
      <c r="RPR2" s="106"/>
      <c r="RPS2" s="106"/>
      <c r="RPT2" s="106"/>
      <c r="RPU2" s="106"/>
      <c r="RPV2" s="106"/>
      <c r="RPW2" s="106"/>
      <c r="RPX2" s="106"/>
      <c r="RPY2" s="106"/>
      <c r="RPZ2" s="106"/>
      <c r="RQA2" s="106"/>
      <c r="RQB2" s="106"/>
      <c r="RQC2" s="106"/>
      <c r="RQD2" s="106"/>
      <c r="RQE2" s="106"/>
      <c r="RQF2" s="106"/>
      <c r="RQG2" s="106"/>
      <c r="RQH2" s="106"/>
      <c r="RQI2" s="106"/>
      <c r="RQJ2" s="106"/>
      <c r="RQK2" s="106"/>
      <c r="RQL2" s="106"/>
      <c r="RQM2" s="106"/>
      <c r="RQN2" s="106"/>
      <c r="RQO2" s="106"/>
      <c r="RQP2" s="106"/>
      <c r="RQQ2" s="106"/>
      <c r="RQR2" s="106"/>
      <c r="RQS2" s="106"/>
      <c r="RQT2" s="106"/>
      <c r="RQU2" s="106"/>
      <c r="RQV2" s="106"/>
      <c r="RQW2" s="106"/>
      <c r="RQX2" s="106"/>
      <c r="RQY2" s="106"/>
      <c r="RQZ2" s="106"/>
      <c r="RRA2" s="106"/>
      <c r="RRB2" s="106"/>
      <c r="RRC2" s="106"/>
      <c r="RRD2" s="106"/>
      <c r="RRE2" s="106"/>
      <c r="RRF2" s="106"/>
      <c r="RRG2" s="106"/>
      <c r="RRH2" s="106"/>
      <c r="RRI2" s="106"/>
      <c r="RRJ2" s="106"/>
      <c r="RRK2" s="106"/>
      <c r="RRL2" s="106"/>
      <c r="RRM2" s="106"/>
      <c r="RRN2" s="106"/>
      <c r="RRO2" s="106"/>
      <c r="RRP2" s="106"/>
      <c r="RRQ2" s="106"/>
      <c r="RRR2" s="106"/>
      <c r="RRS2" s="106"/>
      <c r="RRT2" s="106"/>
      <c r="RRU2" s="106"/>
      <c r="RRV2" s="106"/>
      <c r="RRW2" s="106"/>
      <c r="RRX2" s="106"/>
      <c r="RRY2" s="106"/>
      <c r="RRZ2" s="106"/>
      <c r="RSA2" s="106"/>
      <c r="RSB2" s="106"/>
      <c r="RSC2" s="106"/>
      <c r="RSD2" s="106"/>
      <c r="RSE2" s="106"/>
      <c r="RSF2" s="106"/>
      <c r="RSG2" s="106"/>
      <c r="RSH2" s="106"/>
      <c r="RSI2" s="106"/>
      <c r="RSJ2" s="106"/>
      <c r="RSK2" s="106"/>
      <c r="RSL2" s="106"/>
      <c r="RSM2" s="106"/>
      <c r="RSN2" s="106"/>
      <c r="RSO2" s="106"/>
      <c r="RSP2" s="106"/>
      <c r="RSQ2" s="106"/>
      <c r="RSR2" s="106"/>
      <c r="RSS2" s="106"/>
      <c r="RST2" s="106"/>
      <c r="RSU2" s="106"/>
      <c r="RSV2" s="106"/>
      <c r="RSW2" s="106"/>
      <c r="RSX2" s="106"/>
      <c r="RSY2" s="106"/>
      <c r="RSZ2" s="106"/>
      <c r="RTA2" s="106"/>
      <c r="RTB2" s="106"/>
      <c r="RTC2" s="106"/>
      <c r="RTD2" s="106"/>
      <c r="RTE2" s="106"/>
      <c r="RTF2" s="106"/>
      <c r="RTG2" s="106"/>
      <c r="RTH2" s="106"/>
      <c r="RTI2" s="106"/>
      <c r="RTJ2" s="106"/>
      <c r="RTK2" s="106"/>
      <c r="RTL2" s="106"/>
      <c r="RTM2" s="106"/>
      <c r="RTN2" s="106"/>
      <c r="RTO2" s="106"/>
      <c r="RTP2" s="106"/>
      <c r="RTQ2" s="106"/>
      <c r="RTR2" s="106"/>
      <c r="RTS2" s="106"/>
      <c r="RTT2" s="106"/>
      <c r="RTU2" s="106"/>
      <c r="RTV2" s="106"/>
      <c r="RTW2" s="106"/>
      <c r="RTX2" s="106"/>
      <c r="RTY2" s="106"/>
      <c r="RTZ2" s="106"/>
      <c r="RUA2" s="106"/>
      <c r="RUB2" s="106"/>
      <c r="RUC2" s="106"/>
      <c r="RUD2" s="106"/>
      <c r="RUE2" s="106"/>
      <c r="RUF2" s="106"/>
      <c r="RUG2" s="106"/>
      <c r="RUH2" s="106"/>
      <c r="RUI2" s="106"/>
      <c r="RUJ2" s="106"/>
      <c r="RUK2" s="106"/>
      <c r="RUL2" s="106"/>
      <c r="RUM2" s="106"/>
      <c r="RUN2" s="106"/>
      <c r="RUO2" s="106"/>
      <c r="RUP2" s="106"/>
      <c r="RUQ2" s="106"/>
      <c r="RUR2" s="106"/>
      <c r="RUS2" s="106"/>
      <c r="RUT2" s="106"/>
      <c r="RUU2" s="106"/>
      <c r="RUV2" s="106"/>
      <c r="RUW2" s="106"/>
      <c r="RUX2" s="106"/>
      <c r="RUY2" s="106"/>
      <c r="RUZ2" s="106"/>
      <c r="RVA2" s="106"/>
      <c r="RVB2" s="106"/>
      <c r="RVC2" s="106"/>
      <c r="RVD2" s="106"/>
      <c r="RVE2" s="106"/>
      <c r="RVF2" s="106"/>
      <c r="RVG2" s="106"/>
      <c r="RVH2" s="106"/>
      <c r="RVI2" s="106"/>
      <c r="RVJ2" s="106"/>
      <c r="RVK2" s="106"/>
      <c r="RVL2" s="106"/>
      <c r="RVM2" s="106"/>
      <c r="RVN2" s="106"/>
      <c r="RVO2" s="106"/>
      <c r="RVP2" s="106"/>
      <c r="RVQ2" s="106"/>
      <c r="RVR2" s="106"/>
      <c r="RVS2" s="106"/>
      <c r="RVT2" s="106"/>
      <c r="RVU2" s="106"/>
      <c r="RVV2" s="106"/>
      <c r="RVW2" s="106"/>
      <c r="RVX2" s="106"/>
      <c r="RVY2" s="106"/>
      <c r="RVZ2" s="106"/>
      <c r="RWA2" s="106"/>
      <c r="RWB2" s="106"/>
      <c r="RWC2" s="106"/>
      <c r="RWD2" s="106"/>
      <c r="RWE2" s="106"/>
      <c r="RWF2" s="106"/>
      <c r="RWG2" s="106"/>
      <c r="RWH2" s="106"/>
      <c r="RWI2" s="106"/>
      <c r="RWJ2" s="106"/>
      <c r="RWK2" s="106"/>
      <c r="RWL2" s="106"/>
      <c r="RWM2" s="106"/>
      <c r="RWN2" s="106"/>
      <c r="RWO2" s="106"/>
      <c r="RWP2" s="106"/>
      <c r="RWQ2" s="106"/>
      <c r="RWR2" s="106"/>
      <c r="RWS2" s="106"/>
      <c r="RWT2" s="106"/>
      <c r="RWU2" s="106"/>
      <c r="RWV2" s="106"/>
      <c r="RWW2" s="106"/>
      <c r="RWX2" s="106"/>
      <c r="RWY2" s="106"/>
      <c r="RWZ2" s="106"/>
      <c r="RXA2" s="106"/>
      <c r="RXB2" s="106"/>
      <c r="RXC2" s="106"/>
      <c r="RXD2" s="106"/>
      <c r="RXE2" s="106"/>
      <c r="RXF2" s="106"/>
      <c r="RXG2" s="106"/>
      <c r="RXH2" s="106"/>
      <c r="RXI2" s="106"/>
      <c r="RXJ2" s="106"/>
      <c r="RXK2" s="106"/>
      <c r="RXL2" s="106"/>
      <c r="RXM2" s="106"/>
      <c r="RXN2" s="106"/>
      <c r="RXO2" s="106"/>
      <c r="RXP2" s="106"/>
      <c r="RXQ2" s="106"/>
      <c r="RXR2" s="106"/>
      <c r="RXS2" s="106"/>
      <c r="RXT2" s="106"/>
      <c r="RXU2" s="106"/>
      <c r="RXV2" s="106"/>
      <c r="RXW2" s="106"/>
      <c r="RXX2" s="106"/>
      <c r="RXY2" s="106"/>
      <c r="RXZ2" s="106"/>
      <c r="RYA2" s="106"/>
      <c r="RYB2" s="106"/>
      <c r="RYC2" s="106"/>
      <c r="RYD2" s="106"/>
      <c r="RYE2" s="106"/>
      <c r="RYF2" s="106"/>
      <c r="RYG2" s="106"/>
      <c r="RYH2" s="106"/>
      <c r="RYI2" s="106"/>
      <c r="RYJ2" s="106"/>
      <c r="RYK2" s="106"/>
      <c r="RYL2" s="106"/>
      <c r="RYM2" s="106"/>
      <c r="RYN2" s="106"/>
      <c r="RYO2" s="106"/>
      <c r="RYP2" s="106"/>
      <c r="RYQ2" s="106"/>
      <c r="RYR2" s="106"/>
      <c r="RYS2" s="106"/>
      <c r="RYT2" s="106"/>
      <c r="RYU2" s="106"/>
      <c r="RYV2" s="106"/>
      <c r="RYW2" s="106"/>
      <c r="RYX2" s="106"/>
      <c r="RYY2" s="106"/>
      <c r="RYZ2" s="106"/>
      <c r="RZA2" s="106"/>
      <c r="RZB2" s="106"/>
      <c r="RZC2" s="106"/>
      <c r="RZD2" s="106"/>
      <c r="RZE2" s="106"/>
      <c r="RZF2" s="106"/>
      <c r="RZG2" s="106"/>
      <c r="RZH2" s="106"/>
      <c r="RZI2" s="106"/>
      <c r="RZJ2" s="106"/>
      <c r="RZK2" s="106"/>
      <c r="RZL2" s="106"/>
      <c r="RZM2" s="106"/>
      <c r="RZN2" s="106"/>
      <c r="RZO2" s="106"/>
      <c r="RZP2" s="106"/>
      <c r="RZQ2" s="106"/>
      <c r="RZR2" s="106"/>
      <c r="RZS2" s="106"/>
      <c r="RZT2" s="106"/>
      <c r="RZU2" s="106"/>
      <c r="RZV2" s="106"/>
      <c r="RZW2" s="106"/>
      <c r="RZX2" s="106"/>
      <c r="RZY2" s="106"/>
      <c r="RZZ2" s="106"/>
      <c r="SAA2" s="106"/>
      <c r="SAB2" s="106"/>
      <c r="SAC2" s="106"/>
      <c r="SAD2" s="106"/>
      <c r="SAE2" s="106"/>
      <c r="SAF2" s="106"/>
      <c r="SAG2" s="106"/>
      <c r="SAH2" s="106"/>
      <c r="SAI2" s="106"/>
      <c r="SAJ2" s="106"/>
      <c r="SAK2" s="106"/>
      <c r="SAL2" s="106"/>
      <c r="SAM2" s="106"/>
      <c r="SAN2" s="106"/>
      <c r="SAO2" s="106"/>
      <c r="SAP2" s="106"/>
      <c r="SAQ2" s="106"/>
      <c r="SAR2" s="106"/>
      <c r="SAS2" s="106"/>
      <c r="SAT2" s="106"/>
      <c r="SAU2" s="106"/>
      <c r="SAV2" s="106"/>
      <c r="SAW2" s="106"/>
      <c r="SAX2" s="106"/>
      <c r="SAY2" s="106"/>
      <c r="SAZ2" s="106"/>
      <c r="SBA2" s="106"/>
      <c r="SBB2" s="106"/>
      <c r="SBC2" s="106"/>
      <c r="SBD2" s="106"/>
      <c r="SBE2" s="106"/>
      <c r="SBF2" s="106"/>
      <c r="SBG2" s="106"/>
      <c r="SBH2" s="106"/>
      <c r="SBI2" s="106"/>
      <c r="SBJ2" s="106"/>
      <c r="SBK2" s="106"/>
      <c r="SBL2" s="106"/>
      <c r="SBM2" s="106"/>
      <c r="SBN2" s="106"/>
      <c r="SBO2" s="106"/>
      <c r="SBP2" s="106"/>
      <c r="SBQ2" s="106"/>
      <c r="SBR2" s="106"/>
      <c r="SBS2" s="106"/>
      <c r="SBT2" s="106"/>
      <c r="SBU2" s="106"/>
      <c r="SBV2" s="106"/>
      <c r="SBW2" s="106"/>
      <c r="SBX2" s="106"/>
      <c r="SBY2" s="106"/>
      <c r="SBZ2" s="106"/>
      <c r="SCA2" s="106"/>
      <c r="SCB2" s="106"/>
      <c r="SCC2" s="106"/>
      <c r="SCD2" s="106"/>
      <c r="SCE2" s="106"/>
      <c r="SCF2" s="106"/>
      <c r="SCG2" s="106"/>
      <c r="SCH2" s="106"/>
      <c r="SCI2" s="106"/>
      <c r="SCJ2" s="106"/>
      <c r="SCK2" s="106"/>
      <c r="SCL2" s="106"/>
      <c r="SCM2" s="106"/>
      <c r="SCN2" s="106"/>
      <c r="SCO2" s="106"/>
      <c r="SCP2" s="106"/>
      <c r="SCQ2" s="106"/>
      <c r="SCR2" s="106"/>
      <c r="SCS2" s="106"/>
      <c r="SCT2" s="106"/>
      <c r="SCU2" s="106"/>
      <c r="SCV2" s="106"/>
      <c r="SCW2" s="106"/>
      <c r="SCX2" s="106"/>
      <c r="SCY2" s="106"/>
      <c r="SCZ2" s="106"/>
      <c r="SDA2" s="106"/>
      <c r="SDB2" s="106"/>
      <c r="SDC2" s="106"/>
      <c r="SDD2" s="106"/>
      <c r="SDE2" s="106"/>
      <c r="SDF2" s="106"/>
      <c r="SDG2" s="106"/>
      <c r="SDH2" s="106"/>
      <c r="SDI2" s="106"/>
      <c r="SDJ2" s="106"/>
      <c r="SDK2" s="106"/>
      <c r="SDL2" s="106"/>
      <c r="SDM2" s="106"/>
      <c r="SDN2" s="106"/>
      <c r="SDO2" s="106"/>
      <c r="SDP2" s="106"/>
      <c r="SDQ2" s="106"/>
      <c r="SDR2" s="106"/>
      <c r="SDS2" s="106"/>
      <c r="SDT2" s="106"/>
      <c r="SDU2" s="106"/>
      <c r="SDV2" s="106"/>
      <c r="SDW2" s="106"/>
      <c r="SDX2" s="106"/>
      <c r="SDY2" s="106"/>
      <c r="SDZ2" s="106"/>
      <c r="SEA2" s="106"/>
      <c r="SEB2" s="106"/>
      <c r="SEC2" s="106"/>
      <c r="SED2" s="106"/>
      <c r="SEE2" s="106"/>
      <c r="SEF2" s="106"/>
      <c r="SEG2" s="106"/>
      <c r="SEH2" s="106"/>
      <c r="SEI2" s="106"/>
      <c r="SEJ2" s="106"/>
      <c r="SEK2" s="106"/>
      <c r="SEL2" s="106"/>
      <c r="SEM2" s="106"/>
      <c r="SEN2" s="106"/>
      <c r="SEO2" s="106"/>
      <c r="SEP2" s="106"/>
      <c r="SEQ2" s="106"/>
      <c r="SER2" s="106"/>
      <c r="SES2" s="106"/>
      <c r="SET2" s="106"/>
      <c r="SEU2" s="106"/>
      <c r="SEV2" s="106"/>
      <c r="SEW2" s="106"/>
      <c r="SEX2" s="106"/>
      <c r="SEY2" s="106"/>
      <c r="SEZ2" s="106"/>
      <c r="SFA2" s="106"/>
      <c r="SFB2" s="106"/>
      <c r="SFC2" s="106"/>
      <c r="SFD2" s="106"/>
      <c r="SFE2" s="106"/>
      <c r="SFF2" s="106"/>
      <c r="SFG2" s="106"/>
      <c r="SFH2" s="106"/>
      <c r="SFI2" s="106"/>
      <c r="SFJ2" s="106"/>
      <c r="SFK2" s="106"/>
      <c r="SFL2" s="106"/>
      <c r="SFM2" s="106"/>
      <c r="SFN2" s="106"/>
      <c r="SFO2" s="106"/>
      <c r="SFP2" s="106"/>
      <c r="SFQ2" s="106"/>
      <c r="SFR2" s="106"/>
      <c r="SFS2" s="106"/>
      <c r="SFT2" s="106"/>
      <c r="SFU2" s="106"/>
      <c r="SFV2" s="106"/>
      <c r="SFW2" s="106"/>
      <c r="SFX2" s="106"/>
      <c r="SFY2" s="106"/>
      <c r="SFZ2" s="106"/>
      <c r="SGA2" s="106"/>
      <c r="SGB2" s="106"/>
      <c r="SGC2" s="106"/>
      <c r="SGD2" s="106"/>
      <c r="SGE2" s="106"/>
      <c r="SGF2" s="106"/>
      <c r="SGG2" s="106"/>
      <c r="SGH2" s="106"/>
      <c r="SGI2" s="106"/>
      <c r="SGJ2" s="106"/>
      <c r="SGK2" s="106"/>
      <c r="SGL2" s="106"/>
      <c r="SGM2" s="106"/>
      <c r="SGN2" s="106"/>
      <c r="SGO2" s="106"/>
      <c r="SGP2" s="106"/>
      <c r="SGQ2" s="106"/>
      <c r="SGR2" s="106"/>
      <c r="SGS2" s="106"/>
      <c r="SGT2" s="106"/>
      <c r="SGU2" s="106"/>
      <c r="SGV2" s="106"/>
      <c r="SGW2" s="106"/>
      <c r="SGX2" s="106"/>
      <c r="SGY2" s="106"/>
      <c r="SGZ2" s="106"/>
      <c r="SHA2" s="106"/>
      <c r="SHB2" s="106"/>
      <c r="SHC2" s="106"/>
      <c r="SHD2" s="106"/>
      <c r="SHE2" s="106"/>
      <c r="SHF2" s="106"/>
      <c r="SHG2" s="106"/>
      <c r="SHH2" s="106"/>
      <c r="SHI2" s="106"/>
      <c r="SHJ2" s="106"/>
      <c r="SHK2" s="106"/>
      <c r="SHL2" s="106"/>
      <c r="SHM2" s="106"/>
      <c r="SHN2" s="106"/>
      <c r="SHO2" s="106"/>
      <c r="SHP2" s="106"/>
      <c r="SHQ2" s="106"/>
      <c r="SHR2" s="106"/>
      <c r="SHS2" s="106"/>
      <c r="SHT2" s="106"/>
      <c r="SHU2" s="106"/>
      <c r="SHV2" s="106"/>
      <c r="SHW2" s="106"/>
      <c r="SHX2" s="106"/>
      <c r="SHY2" s="106"/>
      <c r="SHZ2" s="106"/>
      <c r="SIA2" s="106"/>
      <c r="SIB2" s="106"/>
      <c r="SIC2" s="106"/>
      <c r="SID2" s="106"/>
      <c r="SIE2" s="106"/>
      <c r="SIF2" s="106"/>
      <c r="SIG2" s="106"/>
      <c r="SIH2" s="106"/>
      <c r="SII2" s="106"/>
      <c r="SIJ2" s="106"/>
      <c r="SIK2" s="106"/>
      <c r="SIL2" s="106"/>
      <c r="SIM2" s="106"/>
      <c r="SIN2" s="106"/>
      <c r="SIO2" s="106"/>
      <c r="SIP2" s="106"/>
      <c r="SIQ2" s="106"/>
      <c r="SIR2" s="106"/>
      <c r="SIS2" s="106"/>
      <c r="SIT2" s="106"/>
      <c r="SIU2" s="106"/>
      <c r="SIV2" s="106"/>
      <c r="SIW2" s="106"/>
      <c r="SIX2" s="106"/>
      <c r="SIY2" s="106"/>
      <c r="SIZ2" s="106"/>
      <c r="SJA2" s="106"/>
      <c r="SJB2" s="106"/>
      <c r="SJC2" s="106"/>
      <c r="SJD2" s="106"/>
      <c r="SJE2" s="106"/>
      <c r="SJF2" s="106"/>
      <c r="SJG2" s="106"/>
      <c r="SJH2" s="106"/>
      <c r="SJI2" s="106"/>
      <c r="SJJ2" s="106"/>
      <c r="SJK2" s="106"/>
      <c r="SJL2" s="106"/>
      <c r="SJM2" s="106"/>
      <c r="SJN2" s="106"/>
      <c r="SJO2" s="106"/>
      <c r="SJP2" s="106"/>
      <c r="SJQ2" s="106"/>
      <c r="SJR2" s="106"/>
      <c r="SJS2" s="106"/>
      <c r="SJT2" s="106"/>
      <c r="SJU2" s="106"/>
      <c r="SJV2" s="106"/>
      <c r="SJW2" s="106"/>
      <c r="SJX2" s="106"/>
      <c r="SJY2" s="106"/>
      <c r="SJZ2" s="106"/>
      <c r="SKA2" s="106"/>
      <c r="SKB2" s="106"/>
      <c r="SKC2" s="106"/>
      <c r="SKD2" s="106"/>
      <c r="SKE2" s="106"/>
      <c r="SKF2" s="106"/>
      <c r="SKG2" s="106"/>
      <c r="SKH2" s="106"/>
      <c r="SKI2" s="106"/>
      <c r="SKJ2" s="106"/>
      <c r="SKK2" s="106"/>
      <c r="SKL2" s="106"/>
      <c r="SKM2" s="106"/>
      <c r="SKN2" s="106"/>
      <c r="SKO2" s="106"/>
      <c r="SKP2" s="106"/>
      <c r="SKQ2" s="106"/>
      <c r="SKR2" s="106"/>
      <c r="SKS2" s="106"/>
      <c r="SKT2" s="106"/>
      <c r="SKU2" s="106"/>
      <c r="SKV2" s="106"/>
      <c r="SKW2" s="106"/>
      <c r="SKX2" s="106"/>
      <c r="SKY2" s="106"/>
      <c r="SKZ2" s="106"/>
      <c r="SLA2" s="106"/>
      <c r="SLB2" s="106"/>
      <c r="SLC2" s="106"/>
      <c r="SLD2" s="106"/>
      <c r="SLE2" s="106"/>
      <c r="SLF2" s="106"/>
      <c r="SLG2" s="106"/>
      <c r="SLH2" s="106"/>
      <c r="SLI2" s="106"/>
      <c r="SLJ2" s="106"/>
      <c r="SLK2" s="106"/>
      <c r="SLL2" s="106"/>
      <c r="SLM2" s="106"/>
      <c r="SLN2" s="106"/>
      <c r="SLO2" s="106"/>
      <c r="SLP2" s="106"/>
      <c r="SLQ2" s="106"/>
      <c r="SLR2" s="106"/>
      <c r="SLS2" s="106"/>
      <c r="SLT2" s="106"/>
      <c r="SLU2" s="106"/>
      <c r="SLV2" s="106"/>
      <c r="SLW2" s="106"/>
      <c r="SLX2" s="106"/>
      <c r="SLY2" s="106"/>
      <c r="SLZ2" s="106"/>
      <c r="SMA2" s="106"/>
      <c r="SMB2" s="106"/>
      <c r="SMC2" s="106"/>
      <c r="SMD2" s="106"/>
      <c r="SME2" s="106"/>
      <c r="SMF2" s="106"/>
      <c r="SMG2" s="106"/>
      <c r="SMH2" s="106"/>
      <c r="SMI2" s="106"/>
      <c r="SMJ2" s="106"/>
      <c r="SMK2" s="106"/>
      <c r="SML2" s="106"/>
      <c r="SMM2" s="106"/>
      <c r="SMN2" s="106"/>
      <c r="SMO2" s="106"/>
      <c r="SMP2" s="106"/>
      <c r="SMQ2" s="106"/>
      <c r="SMR2" s="106"/>
      <c r="SMS2" s="106"/>
      <c r="SMT2" s="106"/>
      <c r="SMU2" s="106"/>
      <c r="SMV2" s="106"/>
      <c r="SMW2" s="106"/>
      <c r="SMX2" s="106"/>
      <c r="SMY2" s="106"/>
      <c r="SMZ2" s="106"/>
      <c r="SNA2" s="106"/>
      <c r="SNB2" s="106"/>
      <c r="SNC2" s="106"/>
      <c r="SND2" s="106"/>
      <c r="SNE2" s="106"/>
      <c r="SNF2" s="106"/>
      <c r="SNG2" s="106"/>
      <c r="SNH2" s="106"/>
      <c r="SNI2" s="106"/>
      <c r="SNJ2" s="106"/>
      <c r="SNK2" s="106"/>
      <c r="SNL2" s="106"/>
      <c r="SNM2" s="106"/>
      <c r="SNN2" s="106"/>
      <c r="SNO2" s="106"/>
      <c r="SNP2" s="106"/>
      <c r="SNQ2" s="106"/>
      <c r="SNR2" s="106"/>
      <c r="SNS2" s="106"/>
      <c r="SNT2" s="106"/>
      <c r="SNU2" s="106"/>
      <c r="SNV2" s="106"/>
      <c r="SNW2" s="106"/>
      <c r="SNX2" s="106"/>
      <c r="SNY2" s="106"/>
      <c r="SNZ2" s="106"/>
      <c r="SOA2" s="106"/>
      <c r="SOB2" s="106"/>
      <c r="SOC2" s="106"/>
      <c r="SOD2" s="106"/>
      <c r="SOE2" s="106"/>
      <c r="SOF2" s="106"/>
      <c r="SOG2" s="106"/>
      <c r="SOH2" s="106"/>
      <c r="SOI2" s="106"/>
      <c r="SOJ2" s="106"/>
      <c r="SOK2" s="106"/>
      <c r="SOL2" s="106"/>
      <c r="SOM2" s="106"/>
      <c r="SON2" s="106"/>
      <c r="SOO2" s="106"/>
      <c r="SOP2" s="106"/>
      <c r="SOQ2" s="106"/>
      <c r="SOR2" s="106"/>
      <c r="SOS2" s="106"/>
      <c r="SOT2" s="106"/>
      <c r="SOU2" s="106"/>
      <c r="SOV2" s="106"/>
      <c r="SOW2" s="106"/>
      <c r="SOX2" s="106"/>
      <c r="SOY2" s="106"/>
      <c r="SOZ2" s="106"/>
      <c r="SPA2" s="106"/>
      <c r="SPB2" s="106"/>
      <c r="SPC2" s="106"/>
      <c r="SPD2" s="106"/>
      <c r="SPE2" s="106"/>
      <c r="SPF2" s="106"/>
      <c r="SPG2" s="106"/>
      <c r="SPH2" s="106"/>
      <c r="SPI2" s="106"/>
      <c r="SPJ2" s="106"/>
      <c r="SPK2" s="106"/>
      <c r="SPL2" s="106"/>
      <c r="SPM2" s="106"/>
      <c r="SPN2" s="106"/>
      <c r="SPO2" s="106"/>
      <c r="SPP2" s="106"/>
      <c r="SPQ2" s="106"/>
      <c r="SPR2" s="106"/>
      <c r="SPS2" s="106"/>
      <c r="SPT2" s="106"/>
      <c r="SPU2" s="106"/>
      <c r="SPV2" s="106"/>
      <c r="SPW2" s="106"/>
      <c r="SPX2" s="106"/>
      <c r="SPY2" s="106"/>
      <c r="SPZ2" s="106"/>
      <c r="SQA2" s="106"/>
      <c r="SQB2" s="106"/>
      <c r="SQC2" s="106"/>
      <c r="SQD2" s="106"/>
      <c r="SQE2" s="106"/>
      <c r="SQF2" s="106"/>
      <c r="SQG2" s="106"/>
      <c r="SQH2" s="106"/>
      <c r="SQI2" s="106"/>
      <c r="SQJ2" s="106"/>
      <c r="SQK2" s="106"/>
      <c r="SQL2" s="106"/>
      <c r="SQM2" s="106"/>
      <c r="SQN2" s="106"/>
      <c r="SQO2" s="106"/>
      <c r="SQP2" s="106"/>
      <c r="SQQ2" s="106"/>
      <c r="SQR2" s="106"/>
      <c r="SQS2" s="106"/>
      <c r="SQT2" s="106"/>
      <c r="SQU2" s="106"/>
      <c r="SQV2" s="106"/>
      <c r="SQW2" s="106"/>
      <c r="SQX2" s="106"/>
      <c r="SQY2" s="106"/>
      <c r="SQZ2" s="106"/>
      <c r="SRA2" s="106"/>
      <c r="SRB2" s="106"/>
      <c r="SRC2" s="106"/>
      <c r="SRD2" s="106"/>
      <c r="SRE2" s="106"/>
      <c r="SRF2" s="106"/>
      <c r="SRG2" s="106"/>
      <c r="SRH2" s="106"/>
      <c r="SRI2" s="106"/>
      <c r="SRJ2" s="106"/>
      <c r="SRK2" s="106"/>
      <c r="SRL2" s="106"/>
      <c r="SRM2" s="106"/>
      <c r="SRN2" s="106"/>
      <c r="SRO2" s="106"/>
      <c r="SRP2" s="106"/>
      <c r="SRQ2" s="106"/>
      <c r="SRR2" s="106"/>
      <c r="SRS2" s="106"/>
      <c r="SRT2" s="106"/>
      <c r="SRU2" s="106"/>
      <c r="SRV2" s="106"/>
      <c r="SRW2" s="106"/>
      <c r="SRX2" s="106"/>
      <c r="SRY2" s="106"/>
      <c r="SRZ2" s="106"/>
      <c r="SSA2" s="106"/>
      <c r="SSB2" s="106"/>
      <c r="SSC2" s="106"/>
      <c r="SSD2" s="106"/>
      <c r="SSE2" s="106"/>
      <c r="SSF2" s="106"/>
      <c r="SSG2" s="106"/>
      <c r="SSH2" s="106"/>
      <c r="SSI2" s="106"/>
      <c r="SSJ2" s="106"/>
      <c r="SSK2" s="106"/>
      <c r="SSL2" s="106"/>
      <c r="SSM2" s="106"/>
      <c r="SSN2" s="106"/>
      <c r="SSO2" s="106"/>
      <c r="SSP2" s="106"/>
      <c r="SSQ2" s="106"/>
      <c r="SSR2" s="106"/>
      <c r="SSS2" s="106"/>
      <c r="SST2" s="106"/>
      <c r="SSU2" s="106"/>
      <c r="SSV2" s="106"/>
      <c r="SSW2" s="106"/>
      <c r="SSX2" s="106"/>
      <c r="SSY2" s="106"/>
      <c r="SSZ2" s="106"/>
      <c r="STA2" s="106"/>
      <c r="STB2" s="106"/>
      <c r="STC2" s="106"/>
      <c r="STD2" s="106"/>
      <c r="STE2" s="106"/>
      <c r="STF2" s="106"/>
      <c r="STG2" s="106"/>
      <c r="STH2" s="106"/>
      <c r="STI2" s="106"/>
      <c r="STJ2" s="106"/>
      <c r="STK2" s="106"/>
      <c r="STL2" s="106"/>
      <c r="STM2" s="106"/>
      <c r="STN2" s="106"/>
      <c r="STO2" s="106"/>
      <c r="STP2" s="106"/>
      <c r="STQ2" s="106"/>
      <c r="STR2" s="106"/>
      <c r="STS2" s="106"/>
      <c r="STT2" s="106"/>
      <c r="STU2" s="106"/>
      <c r="STV2" s="106"/>
      <c r="STW2" s="106"/>
      <c r="STX2" s="106"/>
      <c r="STY2" s="106"/>
      <c r="STZ2" s="106"/>
      <c r="SUA2" s="106"/>
      <c r="SUB2" s="106"/>
      <c r="SUC2" s="106"/>
      <c r="SUD2" s="106"/>
      <c r="SUE2" s="106"/>
      <c r="SUF2" s="106"/>
      <c r="SUG2" s="106"/>
      <c r="SUH2" s="106"/>
      <c r="SUI2" s="106"/>
      <c r="SUJ2" s="106"/>
      <c r="SUK2" s="106"/>
      <c r="SUL2" s="106"/>
      <c r="SUM2" s="106"/>
      <c r="SUN2" s="106"/>
      <c r="SUO2" s="106"/>
      <c r="SUP2" s="106"/>
      <c r="SUQ2" s="106"/>
      <c r="SUR2" s="106"/>
      <c r="SUS2" s="106"/>
      <c r="SUT2" s="106"/>
      <c r="SUU2" s="106"/>
      <c r="SUV2" s="106"/>
      <c r="SUW2" s="106"/>
      <c r="SUX2" s="106"/>
      <c r="SUY2" s="106"/>
      <c r="SUZ2" s="106"/>
      <c r="SVA2" s="106"/>
      <c r="SVB2" s="106"/>
      <c r="SVC2" s="106"/>
      <c r="SVD2" s="106"/>
      <c r="SVE2" s="106"/>
      <c r="SVF2" s="106"/>
      <c r="SVG2" s="106"/>
      <c r="SVH2" s="106"/>
      <c r="SVI2" s="106"/>
      <c r="SVJ2" s="106"/>
      <c r="SVK2" s="106"/>
      <c r="SVL2" s="106"/>
      <c r="SVM2" s="106"/>
      <c r="SVN2" s="106"/>
      <c r="SVO2" s="106"/>
      <c r="SVP2" s="106"/>
      <c r="SVQ2" s="106"/>
      <c r="SVR2" s="106"/>
      <c r="SVS2" s="106"/>
      <c r="SVT2" s="106"/>
      <c r="SVU2" s="106"/>
      <c r="SVV2" s="106"/>
      <c r="SVW2" s="106"/>
      <c r="SVX2" s="106"/>
      <c r="SVY2" s="106"/>
      <c r="SVZ2" s="106"/>
      <c r="SWA2" s="106"/>
      <c r="SWB2" s="106"/>
      <c r="SWC2" s="106"/>
      <c r="SWD2" s="106"/>
      <c r="SWE2" s="106"/>
      <c r="SWF2" s="106"/>
      <c r="SWG2" s="106"/>
      <c r="SWH2" s="106"/>
      <c r="SWI2" s="106"/>
      <c r="SWJ2" s="106"/>
      <c r="SWK2" s="106"/>
      <c r="SWL2" s="106"/>
      <c r="SWM2" s="106"/>
      <c r="SWN2" s="106"/>
      <c r="SWO2" s="106"/>
      <c r="SWP2" s="106"/>
      <c r="SWQ2" s="106"/>
      <c r="SWR2" s="106"/>
      <c r="SWS2" s="106"/>
      <c r="SWT2" s="106"/>
      <c r="SWU2" s="106"/>
      <c r="SWV2" s="106"/>
      <c r="SWW2" s="106"/>
      <c r="SWX2" s="106"/>
      <c r="SWY2" s="106"/>
      <c r="SWZ2" s="106"/>
      <c r="SXA2" s="106"/>
      <c r="SXB2" s="106"/>
      <c r="SXC2" s="106"/>
      <c r="SXD2" s="106"/>
      <c r="SXE2" s="106"/>
      <c r="SXF2" s="106"/>
      <c r="SXG2" s="106"/>
      <c r="SXH2" s="106"/>
      <c r="SXI2" s="106"/>
      <c r="SXJ2" s="106"/>
      <c r="SXK2" s="106"/>
      <c r="SXL2" s="106"/>
      <c r="SXM2" s="106"/>
      <c r="SXN2" s="106"/>
      <c r="SXO2" s="106"/>
      <c r="SXP2" s="106"/>
      <c r="SXQ2" s="106"/>
      <c r="SXR2" s="106"/>
      <c r="SXS2" s="106"/>
      <c r="SXT2" s="106"/>
      <c r="SXU2" s="106"/>
      <c r="SXV2" s="106"/>
      <c r="SXW2" s="106"/>
      <c r="SXX2" s="106"/>
      <c r="SXY2" s="106"/>
      <c r="SXZ2" s="106"/>
      <c r="SYA2" s="106"/>
      <c r="SYB2" s="106"/>
      <c r="SYC2" s="106"/>
      <c r="SYD2" s="106"/>
      <c r="SYE2" s="106"/>
      <c r="SYF2" s="106"/>
      <c r="SYG2" s="106"/>
      <c r="SYH2" s="106"/>
      <c r="SYI2" s="106"/>
      <c r="SYJ2" s="106"/>
      <c r="SYK2" s="106"/>
      <c r="SYL2" s="106"/>
      <c r="SYM2" s="106"/>
      <c r="SYN2" s="106"/>
      <c r="SYO2" s="106"/>
      <c r="SYP2" s="106"/>
      <c r="SYQ2" s="106"/>
      <c r="SYR2" s="106"/>
      <c r="SYS2" s="106"/>
      <c r="SYT2" s="106"/>
      <c r="SYU2" s="106"/>
      <c r="SYV2" s="106"/>
      <c r="SYW2" s="106"/>
      <c r="SYX2" s="106"/>
      <c r="SYY2" s="106"/>
      <c r="SYZ2" s="106"/>
      <c r="SZA2" s="106"/>
      <c r="SZB2" s="106"/>
      <c r="SZC2" s="106"/>
      <c r="SZD2" s="106"/>
      <c r="SZE2" s="106"/>
      <c r="SZF2" s="106"/>
      <c r="SZG2" s="106"/>
      <c r="SZH2" s="106"/>
      <c r="SZI2" s="106"/>
      <c r="SZJ2" s="106"/>
      <c r="SZK2" s="106"/>
      <c r="SZL2" s="106"/>
      <c r="SZM2" s="106"/>
      <c r="SZN2" s="106"/>
      <c r="SZO2" s="106"/>
      <c r="SZP2" s="106"/>
      <c r="SZQ2" s="106"/>
      <c r="SZR2" s="106"/>
      <c r="SZS2" s="106"/>
      <c r="SZT2" s="106"/>
      <c r="SZU2" s="106"/>
      <c r="SZV2" s="106"/>
      <c r="SZW2" s="106"/>
      <c r="SZX2" s="106"/>
      <c r="SZY2" s="106"/>
      <c r="SZZ2" s="106"/>
      <c r="TAA2" s="106"/>
      <c r="TAB2" s="106"/>
      <c r="TAC2" s="106"/>
      <c r="TAD2" s="106"/>
      <c r="TAE2" s="106"/>
      <c r="TAF2" s="106"/>
      <c r="TAG2" s="106"/>
      <c r="TAH2" s="106"/>
      <c r="TAI2" s="106"/>
      <c r="TAJ2" s="106"/>
      <c r="TAK2" s="106"/>
      <c r="TAL2" s="106"/>
      <c r="TAM2" s="106"/>
      <c r="TAN2" s="106"/>
      <c r="TAO2" s="106"/>
      <c r="TAP2" s="106"/>
      <c r="TAQ2" s="106"/>
      <c r="TAR2" s="106"/>
      <c r="TAS2" s="106"/>
      <c r="TAT2" s="106"/>
      <c r="TAU2" s="106"/>
      <c r="TAV2" s="106"/>
      <c r="TAW2" s="106"/>
      <c r="TAX2" s="106"/>
      <c r="TAY2" s="106"/>
      <c r="TAZ2" s="106"/>
      <c r="TBA2" s="106"/>
      <c r="TBB2" s="106"/>
      <c r="TBC2" s="106"/>
      <c r="TBD2" s="106"/>
      <c r="TBE2" s="106"/>
      <c r="TBF2" s="106"/>
      <c r="TBG2" s="106"/>
      <c r="TBH2" s="106"/>
      <c r="TBI2" s="106"/>
      <c r="TBJ2" s="106"/>
      <c r="TBK2" s="106"/>
      <c r="TBL2" s="106"/>
      <c r="TBM2" s="106"/>
      <c r="TBN2" s="106"/>
      <c r="TBO2" s="106"/>
      <c r="TBP2" s="106"/>
      <c r="TBQ2" s="106"/>
      <c r="TBR2" s="106"/>
      <c r="TBS2" s="106"/>
      <c r="TBT2" s="106"/>
      <c r="TBU2" s="106"/>
      <c r="TBV2" s="106"/>
      <c r="TBW2" s="106"/>
      <c r="TBX2" s="106"/>
      <c r="TBY2" s="106"/>
      <c r="TBZ2" s="106"/>
      <c r="TCA2" s="106"/>
      <c r="TCB2" s="106"/>
      <c r="TCC2" s="106"/>
      <c r="TCD2" s="106"/>
      <c r="TCE2" s="106"/>
      <c r="TCF2" s="106"/>
      <c r="TCG2" s="106"/>
      <c r="TCH2" s="106"/>
      <c r="TCI2" s="106"/>
      <c r="TCJ2" s="106"/>
      <c r="TCK2" s="106"/>
      <c r="TCL2" s="106"/>
      <c r="TCM2" s="106"/>
      <c r="TCN2" s="106"/>
      <c r="TCO2" s="106"/>
      <c r="TCP2" s="106"/>
      <c r="TCQ2" s="106"/>
      <c r="TCR2" s="106"/>
      <c r="TCS2" s="106"/>
      <c r="TCT2" s="106"/>
      <c r="TCU2" s="106"/>
      <c r="TCV2" s="106"/>
      <c r="TCW2" s="106"/>
      <c r="TCX2" s="106"/>
      <c r="TCY2" s="106"/>
      <c r="TCZ2" s="106"/>
      <c r="TDA2" s="106"/>
      <c r="TDB2" s="106"/>
      <c r="TDC2" s="106"/>
      <c r="TDD2" s="106"/>
      <c r="TDE2" s="106"/>
      <c r="TDF2" s="106"/>
      <c r="TDG2" s="106"/>
      <c r="TDH2" s="106"/>
      <c r="TDI2" s="106"/>
      <c r="TDJ2" s="106"/>
      <c r="TDK2" s="106"/>
      <c r="TDL2" s="106"/>
      <c r="TDM2" s="106"/>
      <c r="TDN2" s="106"/>
      <c r="TDO2" s="106"/>
      <c r="TDP2" s="106"/>
      <c r="TDQ2" s="106"/>
      <c r="TDR2" s="106"/>
      <c r="TDS2" s="106"/>
      <c r="TDT2" s="106"/>
      <c r="TDU2" s="106"/>
      <c r="TDV2" s="106"/>
      <c r="TDW2" s="106"/>
      <c r="TDX2" s="106"/>
      <c r="TDY2" s="106"/>
      <c r="TDZ2" s="106"/>
      <c r="TEA2" s="106"/>
      <c r="TEB2" s="106"/>
      <c r="TEC2" s="106"/>
      <c r="TED2" s="106"/>
      <c r="TEE2" s="106"/>
      <c r="TEF2" s="106"/>
      <c r="TEG2" s="106"/>
      <c r="TEH2" s="106"/>
      <c r="TEI2" s="106"/>
      <c r="TEJ2" s="106"/>
      <c r="TEK2" s="106"/>
      <c r="TEL2" s="106"/>
      <c r="TEM2" s="106"/>
      <c r="TEN2" s="106"/>
      <c r="TEO2" s="106"/>
      <c r="TEP2" s="106"/>
      <c r="TEQ2" s="106"/>
      <c r="TER2" s="106"/>
      <c r="TES2" s="106"/>
      <c r="TET2" s="106"/>
      <c r="TEU2" s="106"/>
      <c r="TEV2" s="106"/>
      <c r="TEW2" s="106"/>
      <c r="TEX2" s="106"/>
      <c r="TEY2" s="106"/>
      <c r="TEZ2" s="106"/>
      <c r="TFA2" s="106"/>
      <c r="TFB2" s="106"/>
      <c r="TFC2" s="106"/>
      <c r="TFD2" s="106"/>
      <c r="TFE2" s="106"/>
      <c r="TFF2" s="106"/>
      <c r="TFG2" s="106"/>
      <c r="TFH2" s="106"/>
      <c r="TFI2" s="106"/>
      <c r="TFJ2" s="106"/>
      <c r="TFK2" s="106"/>
      <c r="TFL2" s="106"/>
      <c r="TFM2" s="106"/>
      <c r="TFN2" s="106"/>
      <c r="TFO2" s="106"/>
      <c r="TFP2" s="106"/>
      <c r="TFQ2" s="106"/>
      <c r="TFR2" s="106"/>
      <c r="TFS2" s="106"/>
      <c r="TFT2" s="106"/>
      <c r="TFU2" s="106"/>
      <c r="TFV2" s="106"/>
      <c r="TFW2" s="106"/>
      <c r="TFX2" s="106"/>
      <c r="TFY2" s="106"/>
      <c r="TFZ2" s="106"/>
      <c r="TGA2" s="106"/>
      <c r="TGB2" s="106"/>
      <c r="TGC2" s="106"/>
      <c r="TGD2" s="106"/>
      <c r="TGE2" s="106"/>
      <c r="TGF2" s="106"/>
      <c r="TGG2" s="106"/>
      <c r="TGH2" s="106"/>
      <c r="TGI2" s="106"/>
      <c r="TGJ2" s="106"/>
      <c r="TGK2" s="106"/>
      <c r="TGL2" s="106"/>
      <c r="TGM2" s="106"/>
      <c r="TGN2" s="106"/>
      <c r="TGO2" s="106"/>
      <c r="TGP2" s="106"/>
      <c r="TGQ2" s="106"/>
      <c r="TGR2" s="106"/>
      <c r="TGS2" s="106"/>
      <c r="TGT2" s="106"/>
      <c r="TGU2" s="106"/>
      <c r="TGV2" s="106"/>
      <c r="TGW2" s="106"/>
      <c r="TGX2" s="106"/>
      <c r="TGY2" s="106"/>
      <c r="TGZ2" s="106"/>
      <c r="THA2" s="106"/>
      <c r="THB2" s="106"/>
      <c r="THC2" s="106"/>
      <c r="THD2" s="106"/>
      <c r="THE2" s="106"/>
      <c r="THF2" s="106"/>
      <c r="THG2" s="106"/>
      <c r="THH2" s="106"/>
      <c r="THI2" s="106"/>
      <c r="THJ2" s="106"/>
      <c r="THK2" s="106"/>
      <c r="THL2" s="106"/>
      <c r="THM2" s="106"/>
      <c r="THN2" s="106"/>
      <c r="THO2" s="106"/>
      <c r="THP2" s="106"/>
      <c r="THQ2" s="106"/>
      <c r="THR2" s="106"/>
      <c r="THS2" s="106"/>
      <c r="THT2" s="106"/>
      <c r="THU2" s="106"/>
      <c r="THV2" s="106"/>
      <c r="THW2" s="106"/>
      <c r="THX2" s="106"/>
      <c r="THY2" s="106"/>
      <c r="THZ2" s="106"/>
      <c r="TIA2" s="106"/>
      <c r="TIB2" s="106"/>
      <c r="TIC2" s="106"/>
      <c r="TID2" s="106"/>
      <c r="TIE2" s="106"/>
      <c r="TIF2" s="106"/>
      <c r="TIG2" s="106"/>
      <c r="TIH2" s="106"/>
      <c r="TII2" s="106"/>
      <c r="TIJ2" s="106"/>
      <c r="TIK2" s="106"/>
      <c r="TIL2" s="106"/>
      <c r="TIM2" s="106"/>
      <c r="TIN2" s="106"/>
      <c r="TIO2" s="106"/>
      <c r="TIP2" s="106"/>
      <c r="TIQ2" s="106"/>
      <c r="TIR2" s="106"/>
      <c r="TIS2" s="106"/>
      <c r="TIT2" s="106"/>
      <c r="TIU2" s="106"/>
      <c r="TIV2" s="106"/>
      <c r="TIW2" s="106"/>
      <c r="TIX2" s="106"/>
      <c r="TIY2" s="106"/>
      <c r="TIZ2" s="106"/>
      <c r="TJA2" s="106"/>
      <c r="TJB2" s="106"/>
      <c r="TJC2" s="106"/>
      <c r="TJD2" s="106"/>
      <c r="TJE2" s="106"/>
      <c r="TJF2" s="106"/>
      <c r="TJG2" s="106"/>
      <c r="TJH2" s="106"/>
      <c r="TJI2" s="106"/>
      <c r="TJJ2" s="106"/>
      <c r="TJK2" s="106"/>
      <c r="TJL2" s="106"/>
      <c r="TJM2" s="106"/>
      <c r="TJN2" s="106"/>
      <c r="TJO2" s="106"/>
      <c r="TJP2" s="106"/>
      <c r="TJQ2" s="106"/>
      <c r="TJR2" s="106"/>
      <c r="TJS2" s="106"/>
      <c r="TJT2" s="106"/>
      <c r="TJU2" s="106"/>
      <c r="TJV2" s="106"/>
      <c r="TJW2" s="106"/>
      <c r="TJX2" s="106"/>
      <c r="TJY2" s="106"/>
      <c r="TJZ2" s="106"/>
      <c r="TKA2" s="106"/>
      <c r="TKB2" s="106"/>
      <c r="TKC2" s="106"/>
      <c r="TKD2" s="106"/>
      <c r="TKE2" s="106"/>
      <c r="TKF2" s="106"/>
      <c r="TKG2" s="106"/>
      <c r="TKH2" s="106"/>
      <c r="TKI2" s="106"/>
      <c r="TKJ2" s="106"/>
      <c r="TKK2" s="106"/>
      <c r="TKL2" s="106"/>
      <c r="TKM2" s="106"/>
      <c r="TKN2" s="106"/>
      <c r="TKO2" s="106"/>
      <c r="TKP2" s="106"/>
      <c r="TKQ2" s="106"/>
      <c r="TKR2" s="106"/>
      <c r="TKS2" s="106"/>
      <c r="TKT2" s="106"/>
      <c r="TKU2" s="106"/>
      <c r="TKV2" s="106"/>
      <c r="TKW2" s="106"/>
      <c r="TKX2" s="106"/>
      <c r="TKY2" s="106"/>
      <c r="TKZ2" s="106"/>
      <c r="TLA2" s="106"/>
      <c r="TLB2" s="106"/>
      <c r="TLC2" s="106"/>
      <c r="TLD2" s="106"/>
      <c r="TLE2" s="106"/>
      <c r="TLF2" s="106"/>
      <c r="TLG2" s="106"/>
      <c r="TLH2" s="106"/>
      <c r="TLI2" s="106"/>
      <c r="TLJ2" s="106"/>
      <c r="TLK2" s="106"/>
      <c r="TLL2" s="106"/>
      <c r="TLM2" s="106"/>
      <c r="TLN2" s="106"/>
      <c r="TLO2" s="106"/>
      <c r="TLP2" s="106"/>
      <c r="TLQ2" s="106"/>
      <c r="TLR2" s="106"/>
      <c r="TLS2" s="106"/>
      <c r="TLT2" s="106"/>
      <c r="TLU2" s="106"/>
      <c r="TLV2" s="106"/>
      <c r="TLW2" s="106"/>
      <c r="TLX2" s="106"/>
      <c r="TLY2" s="106"/>
      <c r="TLZ2" s="106"/>
      <c r="TMA2" s="106"/>
      <c r="TMB2" s="106"/>
      <c r="TMC2" s="106"/>
      <c r="TMD2" s="106"/>
      <c r="TME2" s="106"/>
      <c r="TMF2" s="106"/>
      <c r="TMG2" s="106"/>
      <c r="TMH2" s="106"/>
      <c r="TMI2" s="106"/>
      <c r="TMJ2" s="106"/>
      <c r="TMK2" s="106"/>
      <c r="TML2" s="106"/>
      <c r="TMM2" s="106"/>
      <c r="TMN2" s="106"/>
      <c r="TMO2" s="106"/>
      <c r="TMP2" s="106"/>
      <c r="TMQ2" s="106"/>
      <c r="TMR2" s="106"/>
      <c r="TMS2" s="106"/>
      <c r="TMT2" s="106"/>
      <c r="TMU2" s="106"/>
      <c r="TMV2" s="106"/>
      <c r="TMW2" s="106"/>
      <c r="TMX2" s="106"/>
      <c r="TMY2" s="106"/>
      <c r="TMZ2" s="106"/>
      <c r="TNA2" s="106"/>
      <c r="TNB2" s="106"/>
      <c r="TNC2" s="106"/>
      <c r="TND2" s="106"/>
      <c r="TNE2" s="106"/>
      <c r="TNF2" s="106"/>
      <c r="TNG2" s="106"/>
      <c r="TNH2" s="106"/>
      <c r="TNI2" s="106"/>
      <c r="TNJ2" s="106"/>
      <c r="TNK2" s="106"/>
      <c r="TNL2" s="106"/>
      <c r="TNM2" s="106"/>
      <c r="TNN2" s="106"/>
      <c r="TNO2" s="106"/>
      <c r="TNP2" s="106"/>
      <c r="TNQ2" s="106"/>
      <c r="TNR2" s="106"/>
      <c r="TNS2" s="106"/>
      <c r="TNT2" s="106"/>
      <c r="TNU2" s="106"/>
      <c r="TNV2" s="106"/>
      <c r="TNW2" s="106"/>
      <c r="TNX2" s="106"/>
      <c r="TNY2" s="106"/>
      <c r="TNZ2" s="106"/>
      <c r="TOA2" s="106"/>
      <c r="TOB2" s="106"/>
      <c r="TOC2" s="106"/>
      <c r="TOD2" s="106"/>
      <c r="TOE2" s="106"/>
      <c r="TOF2" s="106"/>
      <c r="TOG2" s="106"/>
      <c r="TOH2" s="106"/>
      <c r="TOI2" s="106"/>
      <c r="TOJ2" s="106"/>
      <c r="TOK2" s="106"/>
      <c r="TOL2" s="106"/>
      <c r="TOM2" s="106"/>
      <c r="TON2" s="106"/>
      <c r="TOO2" s="106"/>
      <c r="TOP2" s="106"/>
      <c r="TOQ2" s="106"/>
      <c r="TOR2" s="106"/>
      <c r="TOS2" s="106"/>
      <c r="TOT2" s="106"/>
      <c r="TOU2" s="106"/>
      <c r="TOV2" s="106"/>
      <c r="TOW2" s="106"/>
      <c r="TOX2" s="106"/>
      <c r="TOY2" s="106"/>
      <c r="TOZ2" s="106"/>
      <c r="TPA2" s="106"/>
      <c r="TPB2" s="106"/>
      <c r="TPC2" s="106"/>
      <c r="TPD2" s="106"/>
      <c r="TPE2" s="106"/>
      <c r="TPF2" s="106"/>
      <c r="TPG2" s="106"/>
      <c r="TPH2" s="106"/>
      <c r="TPI2" s="106"/>
      <c r="TPJ2" s="106"/>
      <c r="TPK2" s="106"/>
      <c r="TPL2" s="106"/>
      <c r="TPM2" s="106"/>
      <c r="TPN2" s="106"/>
      <c r="TPO2" s="106"/>
      <c r="TPP2" s="106"/>
      <c r="TPQ2" s="106"/>
      <c r="TPR2" s="106"/>
      <c r="TPS2" s="106"/>
      <c r="TPT2" s="106"/>
      <c r="TPU2" s="106"/>
      <c r="TPV2" s="106"/>
      <c r="TPW2" s="106"/>
      <c r="TPX2" s="106"/>
      <c r="TPY2" s="106"/>
      <c r="TPZ2" s="106"/>
      <c r="TQA2" s="106"/>
      <c r="TQB2" s="106"/>
      <c r="TQC2" s="106"/>
      <c r="TQD2" s="106"/>
      <c r="TQE2" s="106"/>
      <c r="TQF2" s="106"/>
      <c r="TQG2" s="106"/>
      <c r="TQH2" s="106"/>
      <c r="TQI2" s="106"/>
      <c r="TQJ2" s="106"/>
      <c r="TQK2" s="106"/>
      <c r="TQL2" s="106"/>
      <c r="TQM2" s="106"/>
      <c r="TQN2" s="106"/>
      <c r="TQO2" s="106"/>
      <c r="TQP2" s="106"/>
      <c r="TQQ2" s="106"/>
      <c r="TQR2" s="106"/>
      <c r="TQS2" s="106"/>
      <c r="TQT2" s="106"/>
      <c r="TQU2" s="106"/>
      <c r="TQV2" s="106"/>
      <c r="TQW2" s="106"/>
      <c r="TQX2" s="106"/>
      <c r="TQY2" s="106"/>
      <c r="TQZ2" s="106"/>
      <c r="TRA2" s="106"/>
      <c r="TRB2" s="106"/>
      <c r="TRC2" s="106"/>
      <c r="TRD2" s="106"/>
      <c r="TRE2" s="106"/>
      <c r="TRF2" s="106"/>
      <c r="TRG2" s="106"/>
      <c r="TRH2" s="106"/>
      <c r="TRI2" s="106"/>
      <c r="TRJ2" s="106"/>
      <c r="TRK2" s="106"/>
      <c r="TRL2" s="106"/>
      <c r="TRM2" s="106"/>
      <c r="TRN2" s="106"/>
      <c r="TRO2" s="106"/>
      <c r="TRP2" s="106"/>
      <c r="TRQ2" s="106"/>
      <c r="TRR2" s="106"/>
      <c r="TRS2" s="106"/>
      <c r="TRT2" s="106"/>
      <c r="TRU2" s="106"/>
      <c r="TRV2" s="106"/>
      <c r="TRW2" s="106"/>
      <c r="TRX2" s="106"/>
      <c r="TRY2" s="106"/>
      <c r="TRZ2" s="106"/>
      <c r="TSA2" s="106"/>
      <c r="TSB2" s="106"/>
      <c r="TSC2" s="106"/>
      <c r="TSD2" s="106"/>
      <c r="TSE2" s="106"/>
      <c r="TSF2" s="106"/>
      <c r="TSG2" s="106"/>
      <c r="TSH2" s="106"/>
      <c r="TSI2" s="106"/>
      <c r="TSJ2" s="106"/>
      <c r="TSK2" s="106"/>
      <c r="TSL2" s="106"/>
      <c r="TSM2" s="106"/>
      <c r="TSN2" s="106"/>
      <c r="TSO2" s="106"/>
      <c r="TSP2" s="106"/>
      <c r="TSQ2" s="106"/>
      <c r="TSR2" s="106"/>
      <c r="TSS2" s="106"/>
      <c r="TST2" s="106"/>
      <c r="TSU2" s="106"/>
      <c r="TSV2" s="106"/>
      <c r="TSW2" s="106"/>
      <c r="TSX2" s="106"/>
      <c r="TSY2" s="106"/>
      <c r="TSZ2" s="106"/>
      <c r="TTA2" s="106"/>
      <c r="TTB2" s="106"/>
      <c r="TTC2" s="106"/>
      <c r="TTD2" s="106"/>
      <c r="TTE2" s="106"/>
      <c r="TTF2" s="106"/>
      <c r="TTG2" s="106"/>
      <c r="TTH2" s="106"/>
      <c r="TTI2" s="106"/>
      <c r="TTJ2" s="106"/>
      <c r="TTK2" s="106"/>
      <c r="TTL2" s="106"/>
      <c r="TTM2" s="106"/>
      <c r="TTN2" s="106"/>
      <c r="TTO2" s="106"/>
      <c r="TTP2" s="106"/>
      <c r="TTQ2" s="106"/>
      <c r="TTR2" s="106"/>
      <c r="TTS2" s="106"/>
      <c r="TTT2" s="106"/>
      <c r="TTU2" s="106"/>
      <c r="TTV2" s="106"/>
      <c r="TTW2" s="106"/>
      <c r="TTX2" s="106"/>
      <c r="TTY2" s="106"/>
      <c r="TTZ2" s="106"/>
      <c r="TUA2" s="106"/>
      <c r="TUB2" s="106"/>
      <c r="TUC2" s="106"/>
      <c r="TUD2" s="106"/>
      <c r="TUE2" s="106"/>
      <c r="TUF2" s="106"/>
      <c r="TUG2" s="106"/>
      <c r="TUH2" s="106"/>
      <c r="TUI2" s="106"/>
      <c r="TUJ2" s="106"/>
      <c r="TUK2" s="106"/>
      <c r="TUL2" s="106"/>
      <c r="TUM2" s="106"/>
      <c r="TUN2" s="106"/>
      <c r="TUO2" s="106"/>
      <c r="TUP2" s="106"/>
      <c r="TUQ2" s="106"/>
      <c r="TUR2" s="106"/>
      <c r="TUS2" s="106"/>
      <c r="TUT2" s="106"/>
      <c r="TUU2" s="106"/>
      <c r="TUV2" s="106"/>
      <c r="TUW2" s="106"/>
      <c r="TUX2" s="106"/>
      <c r="TUY2" s="106"/>
      <c r="TUZ2" s="106"/>
      <c r="TVA2" s="106"/>
      <c r="TVB2" s="106"/>
      <c r="TVC2" s="106"/>
      <c r="TVD2" s="106"/>
      <c r="TVE2" s="106"/>
      <c r="TVF2" s="106"/>
      <c r="TVG2" s="106"/>
      <c r="TVH2" s="106"/>
      <c r="TVI2" s="106"/>
      <c r="TVJ2" s="106"/>
      <c r="TVK2" s="106"/>
      <c r="TVL2" s="106"/>
      <c r="TVM2" s="106"/>
      <c r="TVN2" s="106"/>
      <c r="TVO2" s="106"/>
      <c r="TVP2" s="106"/>
      <c r="TVQ2" s="106"/>
      <c r="TVR2" s="106"/>
      <c r="TVS2" s="106"/>
      <c r="TVT2" s="106"/>
      <c r="TVU2" s="106"/>
      <c r="TVV2" s="106"/>
      <c r="TVW2" s="106"/>
      <c r="TVX2" s="106"/>
      <c r="TVY2" s="106"/>
      <c r="TVZ2" s="106"/>
      <c r="TWA2" s="106"/>
      <c r="TWB2" s="106"/>
      <c r="TWC2" s="106"/>
      <c r="TWD2" s="106"/>
      <c r="TWE2" s="106"/>
      <c r="TWF2" s="106"/>
      <c r="TWG2" s="106"/>
      <c r="TWH2" s="106"/>
      <c r="TWI2" s="106"/>
      <c r="TWJ2" s="106"/>
      <c r="TWK2" s="106"/>
      <c r="TWL2" s="106"/>
      <c r="TWM2" s="106"/>
      <c r="TWN2" s="106"/>
      <c r="TWO2" s="106"/>
      <c r="TWP2" s="106"/>
      <c r="TWQ2" s="106"/>
      <c r="TWR2" s="106"/>
      <c r="TWS2" s="106"/>
      <c r="TWT2" s="106"/>
      <c r="TWU2" s="106"/>
      <c r="TWV2" s="106"/>
      <c r="TWW2" s="106"/>
      <c r="TWX2" s="106"/>
      <c r="TWY2" s="106"/>
      <c r="TWZ2" s="106"/>
      <c r="TXA2" s="106"/>
      <c r="TXB2" s="106"/>
      <c r="TXC2" s="106"/>
      <c r="TXD2" s="106"/>
      <c r="TXE2" s="106"/>
      <c r="TXF2" s="106"/>
      <c r="TXG2" s="106"/>
      <c r="TXH2" s="106"/>
      <c r="TXI2" s="106"/>
      <c r="TXJ2" s="106"/>
      <c r="TXK2" s="106"/>
      <c r="TXL2" s="106"/>
      <c r="TXM2" s="106"/>
      <c r="TXN2" s="106"/>
      <c r="TXO2" s="106"/>
      <c r="TXP2" s="106"/>
      <c r="TXQ2" s="106"/>
      <c r="TXR2" s="106"/>
      <c r="TXS2" s="106"/>
      <c r="TXT2" s="106"/>
      <c r="TXU2" s="106"/>
      <c r="TXV2" s="106"/>
      <c r="TXW2" s="106"/>
      <c r="TXX2" s="106"/>
      <c r="TXY2" s="106"/>
      <c r="TXZ2" s="106"/>
      <c r="TYA2" s="106"/>
      <c r="TYB2" s="106"/>
      <c r="TYC2" s="106"/>
      <c r="TYD2" s="106"/>
      <c r="TYE2" s="106"/>
      <c r="TYF2" s="106"/>
      <c r="TYG2" s="106"/>
      <c r="TYH2" s="106"/>
      <c r="TYI2" s="106"/>
      <c r="TYJ2" s="106"/>
      <c r="TYK2" s="106"/>
      <c r="TYL2" s="106"/>
      <c r="TYM2" s="106"/>
      <c r="TYN2" s="106"/>
      <c r="TYO2" s="106"/>
      <c r="TYP2" s="106"/>
      <c r="TYQ2" s="106"/>
      <c r="TYR2" s="106"/>
      <c r="TYS2" s="106"/>
      <c r="TYT2" s="106"/>
      <c r="TYU2" s="106"/>
      <c r="TYV2" s="106"/>
      <c r="TYW2" s="106"/>
      <c r="TYX2" s="106"/>
      <c r="TYY2" s="106"/>
      <c r="TYZ2" s="106"/>
      <c r="TZA2" s="106"/>
      <c r="TZB2" s="106"/>
      <c r="TZC2" s="106"/>
      <c r="TZD2" s="106"/>
      <c r="TZE2" s="106"/>
      <c r="TZF2" s="106"/>
      <c r="TZG2" s="106"/>
      <c r="TZH2" s="106"/>
      <c r="TZI2" s="106"/>
      <c r="TZJ2" s="106"/>
      <c r="TZK2" s="106"/>
      <c r="TZL2" s="106"/>
      <c r="TZM2" s="106"/>
      <c r="TZN2" s="106"/>
      <c r="TZO2" s="106"/>
      <c r="TZP2" s="106"/>
      <c r="TZQ2" s="106"/>
      <c r="TZR2" s="106"/>
      <c r="TZS2" s="106"/>
      <c r="TZT2" s="106"/>
      <c r="TZU2" s="106"/>
      <c r="TZV2" s="106"/>
      <c r="TZW2" s="106"/>
      <c r="TZX2" s="106"/>
      <c r="TZY2" s="106"/>
      <c r="TZZ2" s="106"/>
      <c r="UAA2" s="106"/>
      <c r="UAB2" s="106"/>
      <c r="UAC2" s="106"/>
      <c r="UAD2" s="106"/>
      <c r="UAE2" s="106"/>
      <c r="UAF2" s="106"/>
      <c r="UAG2" s="106"/>
      <c r="UAH2" s="106"/>
      <c r="UAI2" s="106"/>
      <c r="UAJ2" s="106"/>
      <c r="UAK2" s="106"/>
      <c r="UAL2" s="106"/>
      <c r="UAM2" s="106"/>
      <c r="UAN2" s="106"/>
      <c r="UAO2" s="106"/>
      <c r="UAP2" s="106"/>
      <c r="UAQ2" s="106"/>
      <c r="UAR2" s="106"/>
      <c r="UAS2" s="106"/>
      <c r="UAT2" s="106"/>
      <c r="UAU2" s="106"/>
      <c r="UAV2" s="106"/>
      <c r="UAW2" s="106"/>
      <c r="UAX2" s="106"/>
      <c r="UAY2" s="106"/>
      <c r="UAZ2" s="106"/>
      <c r="UBA2" s="106"/>
      <c r="UBB2" s="106"/>
      <c r="UBC2" s="106"/>
      <c r="UBD2" s="106"/>
      <c r="UBE2" s="106"/>
      <c r="UBF2" s="106"/>
      <c r="UBG2" s="106"/>
      <c r="UBH2" s="106"/>
      <c r="UBI2" s="106"/>
      <c r="UBJ2" s="106"/>
      <c r="UBK2" s="106"/>
      <c r="UBL2" s="106"/>
      <c r="UBM2" s="106"/>
      <c r="UBN2" s="106"/>
      <c r="UBO2" s="106"/>
      <c r="UBP2" s="106"/>
      <c r="UBQ2" s="106"/>
      <c r="UBR2" s="106"/>
      <c r="UBS2" s="106"/>
      <c r="UBT2" s="106"/>
      <c r="UBU2" s="106"/>
      <c r="UBV2" s="106"/>
      <c r="UBW2" s="106"/>
      <c r="UBX2" s="106"/>
      <c r="UBY2" s="106"/>
      <c r="UBZ2" s="106"/>
      <c r="UCA2" s="106"/>
      <c r="UCB2" s="106"/>
      <c r="UCC2" s="106"/>
      <c r="UCD2" s="106"/>
      <c r="UCE2" s="106"/>
      <c r="UCF2" s="106"/>
      <c r="UCG2" s="106"/>
      <c r="UCH2" s="106"/>
      <c r="UCI2" s="106"/>
      <c r="UCJ2" s="106"/>
      <c r="UCK2" s="106"/>
      <c r="UCL2" s="106"/>
      <c r="UCM2" s="106"/>
      <c r="UCN2" s="106"/>
      <c r="UCO2" s="106"/>
      <c r="UCP2" s="106"/>
      <c r="UCQ2" s="106"/>
      <c r="UCR2" s="106"/>
      <c r="UCS2" s="106"/>
      <c r="UCT2" s="106"/>
      <c r="UCU2" s="106"/>
      <c r="UCV2" s="106"/>
      <c r="UCW2" s="106"/>
      <c r="UCX2" s="106"/>
      <c r="UCY2" s="106"/>
      <c r="UCZ2" s="106"/>
      <c r="UDA2" s="106"/>
      <c r="UDB2" s="106"/>
      <c r="UDC2" s="106"/>
      <c r="UDD2" s="106"/>
      <c r="UDE2" s="106"/>
      <c r="UDF2" s="106"/>
      <c r="UDG2" s="106"/>
      <c r="UDH2" s="106"/>
      <c r="UDI2" s="106"/>
      <c r="UDJ2" s="106"/>
      <c r="UDK2" s="106"/>
      <c r="UDL2" s="106"/>
      <c r="UDM2" s="106"/>
      <c r="UDN2" s="106"/>
      <c r="UDO2" s="106"/>
      <c r="UDP2" s="106"/>
      <c r="UDQ2" s="106"/>
      <c r="UDR2" s="106"/>
      <c r="UDS2" s="106"/>
      <c r="UDT2" s="106"/>
      <c r="UDU2" s="106"/>
      <c r="UDV2" s="106"/>
      <c r="UDW2" s="106"/>
      <c r="UDX2" s="106"/>
      <c r="UDY2" s="106"/>
      <c r="UDZ2" s="106"/>
      <c r="UEA2" s="106"/>
      <c r="UEB2" s="106"/>
      <c r="UEC2" s="106"/>
      <c r="UED2" s="106"/>
      <c r="UEE2" s="106"/>
      <c r="UEF2" s="106"/>
      <c r="UEG2" s="106"/>
      <c r="UEH2" s="106"/>
      <c r="UEI2" s="106"/>
      <c r="UEJ2" s="106"/>
      <c r="UEK2" s="106"/>
      <c r="UEL2" s="106"/>
      <c r="UEM2" s="106"/>
      <c r="UEN2" s="106"/>
      <c r="UEO2" s="106"/>
      <c r="UEP2" s="106"/>
      <c r="UEQ2" s="106"/>
      <c r="UER2" s="106"/>
      <c r="UES2" s="106"/>
      <c r="UET2" s="106"/>
      <c r="UEU2" s="106"/>
      <c r="UEV2" s="106"/>
      <c r="UEW2" s="106"/>
      <c r="UEX2" s="106"/>
      <c r="UEY2" s="106"/>
      <c r="UEZ2" s="106"/>
      <c r="UFA2" s="106"/>
      <c r="UFB2" s="106"/>
      <c r="UFC2" s="106"/>
      <c r="UFD2" s="106"/>
      <c r="UFE2" s="106"/>
      <c r="UFF2" s="106"/>
      <c r="UFG2" s="106"/>
      <c r="UFH2" s="106"/>
      <c r="UFI2" s="106"/>
      <c r="UFJ2" s="106"/>
      <c r="UFK2" s="106"/>
      <c r="UFL2" s="106"/>
      <c r="UFM2" s="106"/>
      <c r="UFN2" s="106"/>
      <c r="UFO2" s="106"/>
      <c r="UFP2" s="106"/>
      <c r="UFQ2" s="106"/>
      <c r="UFR2" s="106"/>
      <c r="UFS2" s="106"/>
      <c r="UFT2" s="106"/>
      <c r="UFU2" s="106"/>
      <c r="UFV2" s="106"/>
      <c r="UFW2" s="106"/>
      <c r="UFX2" s="106"/>
      <c r="UFY2" s="106"/>
      <c r="UFZ2" s="106"/>
      <c r="UGA2" s="106"/>
      <c r="UGB2" s="106"/>
      <c r="UGC2" s="106"/>
      <c r="UGD2" s="106"/>
      <c r="UGE2" s="106"/>
      <c r="UGF2" s="106"/>
      <c r="UGG2" s="106"/>
      <c r="UGH2" s="106"/>
      <c r="UGI2" s="106"/>
      <c r="UGJ2" s="106"/>
      <c r="UGK2" s="106"/>
      <c r="UGL2" s="106"/>
      <c r="UGM2" s="106"/>
      <c r="UGN2" s="106"/>
      <c r="UGO2" s="106"/>
      <c r="UGP2" s="106"/>
      <c r="UGQ2" s="106"/>
      <c r="UGR2" s="106"/>
      <c r="UGS2" s="106"/>
      <c r="UGT2" s="106"/>
      <c r="UGU2" s="106"/>
      <c r="UGV2" s="106"/>
      <c r="UGW2" s="106"/>
      <c r="UGX2" s="106"/>
      <c r="UGY2" s="106"/>
      <c r="UGZ2" s="106"/>
      <c r="UHA2" s="106"/>
      <c r="UHB2" s="106"/>
      <c r="UHC2" s="106"/>
      <c r="UHD2" s="106"/>
      <c r="UHE2" s="106"/>
      <c r="UHF2" s="106"/>
      <c r="UHG2" s="106"/>
      <c r="UHH2" s="106"/>
      <c r="UHI2" s="106"/>
      <c r="UHJ2" s="106"/>
      <c r="UHK2" s="106"/>
      <c r="UHL2" s="106"/>
      <c r="UHM2" s="106"/>
      <c r="UHN2" s="106"/>
      <c r="UHO2" s="106"/>
      <c r="UHP2" s="106"/>
      <c r="UHQ2" s="106"/>
      <c r="UHR2" s="106"/>
      <c r="UHS2" s="106"/>
      <c r="UHT2" s="106"/>
      <c r="UHU2" s="106"/>
      <c r="UHV2" s="106"/>
      <c r="UHW2" s="106"/>
      <c r="UHX2" s="106"/>
      <c r="UHY2" s="106"/>
      <c r="UHZ2" s="106"/>
      <c r="UIA2" s="106"/>
      <c r="UIB2" s="106"/>
      <c r="UIC2" s="106"/>
      <c r="UID2" s="106"/>
      <c r="UIE2" s="106"/>
      <c r="UIF2" s="106"/>
      <c r="UIG2" s="106"/>
      <c r="UIH2" s="106"/>
      <c r="UII2" s="106"/>
      <c r="UIJ2" s="106"/>
      <c r="UIK2" s="106"/>
      <c r="UIL2" s="106"/>
      <c r="UIM2" s="106"/>
      <c r="UIN2" s="106"/>
      <c r="UIO2" s="106"/>
      <c r="UIP2" s="106"/>
      <c r="UIQ2" s="106"/>
      <c r="UIR2" s="106"/>
      <c r="UIS2" s="106"/>
      <c r="UIT2" s="106"/>
      <c r="UIU2" s="106"/>
      <c r="UIV2" s="106"/>
      <c r="UIW2" s="106"/>
      <c r="UIX2" s="106"/>
      <c r="UIY2" s="106"/>
      <c r="UIZ2" s="106"/>
      <c r="UJA2" s="106"/>
      <c r="UJB2" s="106"/>
      <c r="UJC2" s="106"/>
      <c r="UJD2" s="106"/>
      <c r="UJE2" s="106"/>
      <c r="UJF2" s="106"/>
      <c r="UJG2" s="106"/>
      <c r="UJH2" s="106"/>
      <c r="UJI2" s="106"/>
      <c r="UJJ2" s="106"/>
      <c r="UJK2" s="106"/>
      <c r="UJL2" s="106"/>
      <c r="UJM2" s="106"/>
      <c r="UJN2" s="106"/>
      <c r="UJO2" s="106"/>
      <c r="UJP2" s="106"/>
      <c r="UJQ2" s="106"/>
      <c r="UJR2" s="106"/>
      <c r="UJS2" s="106"/>
      <c r="UJT2" s="106"/>
      <c r="UJU2" s="106"/>
      <c r="UJV2" s="106"/>
      <c r="UJW2" s="106"/>
      <c r="UJX2" s="106"/>
      <c r="UJY2" s="106"/>
      <c r="UJZ2" s="106"/>
      <c r="UKA2" s="106"/>
      <c r="UKB2" s="106"/>
      <c r="UKC2" s="106"/>
      <c r="UKD2" s="106"/>
      <c r="UKE2" s="106"/>
      <c r="UKF2" s="106"/>
      <c r="UKG2" s="106"/>
      <c r="UKH2" s="106"/>
      <c r="UKI2" s="106"/>
      <c r="UKJ2" s="106"/>
      <c r="UKK2" s="106"/>
      <c r="UKL2" s="106"/>
      <c r="UKM2" s="106"/>
      <c r="UKN2" s="106"/>
      <c r="UKO2" s="106"/>
      <c r="UKP2" s="106"/>
      <c r="UKQ2" s="106"/>
      <c r="UKR2" s="106"/>
      <c r="UKS2" s="106"/>
      <c r="UKT2" s="106"/>
      <c r="UKU2" s="106"/>
      <c r="UKV2" s="106"/>
      <c r="UKW2" s="106"/>
      <c r="UKX2" s="106"/>
      <c r="UKY2" s="106"/>
      <c r="UKZ2" s="106"/>
      <c r="ULA2" s="106"/>
      <c r="ULB2" s="106"/>
      <c r="ULC2" s="106"/>
      <c r="ULD2" s="106"/>
      <c r="ULE2" s="106"/>
      <c r="ULF2" s="106"/>
      <c r="ULG2" s="106"/>
      <c r="ULH2" s="106"/>
      <c r="ULI2" s="106"/>
      <c r="ULJ2" s="106"/>
      <c r="ULK2" s="106"/>
      <c r="ULL2" s="106"/>
      <c r="ULM2" s="106"/>
      <c r="ULN2" s="106"/>
      <c r="ULO2" s="106"/>
      <c r="ULP2" s="106"/>
      <c r="ULQ2" s="106"/>
      <c r="ULR2" s="106"/>
      <c r="ULS2" s="106"/>
      <c r="ULT2" s="106"/>
      <c r="ULU2" s="106"/>
      <c r="ULV2" s="106"/>
      <c r="ULW2" s="106"/>
      <c r="ULX2" s="106"/>
      <c r="ULY2" s="106"/>
      <c r="ULZ2" s="106"/>
      <c r="UMA2" s="106"/>
      <c r="UMB2" s="106"/>
      <c r="UMC2" s="106"/>
      <c r="UMD2" s="106"/>
      <c r="UME2" s="106"/>
      <c r="UMF2" s="106"/>
      <c r="UMG2" s="106"/>
      <c r="UMH2" s="106"/>
      <c r="UMI2" s="106"/>
      <c r="UMJ2" s="106"/>
      <c r="UMK2" s="106"/>
      <c r="UML2" s="106"/>
      <c r="UMM2" s="106"/>
      <c r="UMN2" s="106"/>
      <c r="UMO2" s="106"/>
      <c r="UMP2" s="106"/>
      <c r="UMQ2" s="106"/>
      <c r="UMR2" s="106"/>
      <c r="UMS2" s="106"/>
      <c r="UMT2" s="106"/>
      <c r="UMU2" s="106"/>
      <c r="UMV2" s="106"/>
      <c r="UMW2" s="106"/>
      <c r="UMX2" s="106"/>
      <c r="UMY2" s="106"/>
      <c r="UMZ2" s="106"/>
      <c r="UNA2" s="106"/>
      <c r="UNB2" s="106"/>
      <c r="UNC2" s="106"/>
      <c r="UND2" s="106"/>
      <c r="UNE2" s="106"/>
      <c r="UNF2" s="106"/>
      <c r="UNG2" s="106"/>
      <c r="UNH2" s="106"/>
      <c r="UNI2" s="106"/>
      <c r="UNJ2" s="106"/>
      <c r="UNK2" s="106"/>
      <c r="UNL2" s="106"/>
      <c r="UNM2" s="106"/>
      <c r="UNN2" s="106"/>
      <c r="UNO2" s="106"/>
      <c r="UNP2" s="106"/>
      <c r="UNQ2" s="106"/>
      <c r="UNR2" s="106"/>
      <c r="UNS2" s="106"/>
      <c r="UNT2" s="106"/>
      <c r="UNU2" s="106"/>
      <c r="UNV2" s="106"/>
      <c r="UNW2" s="106"/>
      <c r="UNX2" s="106"/>
      <c r="UNY2" s="106"/>
      <c r="UNZ2" s="106"/>
      <c r="UOA2" s="106"/>
      <c r="UOB2" s="106"/>
      <c r="UOC2" s="106"/>
      <c r="UOD2" s="106"/>
      <c r="UOE2" s="106"/>
      <c r="UOF2" s="106"/>
      <c r="UOG2" s="106"/>
      <c r="UOH2" s="106"/>
      <c r="UOI2" s="106"/>
      <c r="UOJ2" s="106"/>
      <c r="UOK2" s="106"/>
      <c r="UOL2" s="106"/>
      <c r="UOM2" s="106"/>
      <c r="UON2" s="106"/>
      <c r="UOO2" s="106"/>
      <c r="UOP2" s="106"/>
      <c r="UOQ2" s="106"/>
      <c r="UOR2" s="106"/>
      <c r="UOS2" s="106"/>
      <c r="UOT2" s="106"/>
      <c r="UOU2" s="106"/>
      <c r="UOV2" s="106"/>
      <c r="UOW2" s="106"/>
      <c r="UOX2" s="106"/>
      <c r="UOY2" s="106"/>
      <c r="UOZ2" s="106"/>
      <c r="UPA2" s="106"/>
      <c r="UPB2" s="106"/>
      <c r="UPC2" s="106"/>
      <c r="UPD2" s="106"/>
      <c r="UPE2" s="106"/>
      <c r="UPF2" s="106"/>
      <c r="UPG2" s="106"/>
      <c r="UPH2" s="106"/>
      <c r="UPI2" s="106"/>
      <c r="UPJ2" s="106"/>
      <c r="UPK2" s="106"/>
      <c r="UPL2" s="106"/>
      <c r="UPM2" s="106"/>
      <c r="UPN2" s="106"/>
      <c r="UPO2" s="106"/>
      <c r="UPP2" s="106"/>
      <c r="UPQ2" s="106"/>
      <c r="UPR2" s="106"/>
      <c r="UPS2" s="106"/>
      <c r="UPT2" s="106"/>
      <c r="UPU2" s="106"/>
      <c r="UPV2" s="106"/>
      <c r="UPW2" s="106"/>
      <c r="UPX2" s="106"/>
      <c r="UPY2" s="106"/>
      <c r="UPZ2" s="106"/>
      <c r="UQA2" s="106"/>
      <c r="UQB2" s="106"/>
      <c r="UQC2" s="106"/>
      <c r="UQD2" s="106"/>
      <c r="UQE2" s="106"/>
      <c r="UQF2" s="106"/>
      <c r="UQG2" s="106"/>
      <c r="UQH2" s="106"/>
      <c r="UQI2" s="106"/>
      <c r="UQJ2" s="106"/>
      <c r="UQK2" s="106"/>
      <c r="UQL2" s="106"/>
      <c r="UQM2" s="106"/>
      <c r="UQN2" s="106"/>
      <c r="UQO2" s="106"/>
      <c r="UQP2" s="106"/>
      <c r="UQQ2" s="106"/>
      <c r="UQR2" s="106"/>
      <c r="UQS2" s="106"/>
      <c r="UQT2" s="106"/>
      <c r="UQU2" s="106"/>
      <c r="UQV2" s="106"/>
      <c r="UQW2" s="106"/>
      <c r="UQX2" s="106"/>
      <c r="UQY2" s="106"/>
      <c r="UQZ2" s="106"/>
      <c r="URA2" s="106"/>
      <c r="URB2" s="106"/>
      <c r="URC2" s="106"/>
      <c r="URD2" s="106"/>
      <c r="URE2" s="106"/>
      <c r="URF2" s="106"/>
      <c r="URG2" s="106"/>
      <c r="URH2" s="106"/>
      <c r="URI2" s="106"/>
      <c r="URJ2" s="106"/>
      <c r="URK2" s="106"/>
      <c r="URL2" s="106"/>
      <c r="URM2" s="106"/>
      <c r="URN2" s="106"/>
      <c r="URO2" s="106"/>
      <c r="URP2" s="106"/>
      <c r="URQ2" s="106"/>
      <c r="URR2" s="106"/>
      <c r="URS2" s="106"/>
      <c r="URT2" s="106"/>
      <c r="URU2" s="106"/>
      <c r="URV2" s="106"/>
      <c r="URW2" s="106"/>
      <c r="URX2" s="106"/>
      <c r="URY2" s="106"/>
      <c r="URZ2" s="106"/>
      <c r="USA2" s="106"/>
      <c r="USB2" s="106"/>
      <c r="USC2" s="106"/>
      <c r="USD2" s="106"/>
      <c r="USE2" s="106"/>
      <c r="USF2" s="106"/>
      <c r="USG2" s="106"/>
      <c r="USH2" s="106"/>
      <c r="USI2" s="106"/>
      <c r="USJ2" s="106"/>
      <c r="USK2" s="106"/>
      <c r="USL2" s="106"/>
      <c r="USM2" s="106"/>
      <c r="USN2" s="106"/>
      <c r="USO2" s="106"/>
      <c r="USP2" s="106"/>
      <c r="USQ2" s="106"/>
      <c r="USR2" s="106"/>
      <c r="USS2" s="106"/>
      <c r="UST2" s="106"/>
      <c r="USU2" s="106"/>
      <c r="USV2" s="106"/>
      <c r="USW2" s="106"/>
      <c r="USX2" s="106"/>
      <c r="USY2" s="106"/>
      <c r="USZ2" s="106"/>
      <c r="UTA2" s="106"/>
      <c r="UTB2" s="106"/>
      <c r="UTC2" s="106"/>
      <c r="UTD2" s="106"/>
      <c r="UTE2" s="106"/>
      <c r="UTF2" s="106"/>
      <c r="UTG2" s="106"/>
      <c r="UTH2" s="106"/>
      <c r="UTI2" s="106"/>
      <c r="UTJ2" s="106"/>
      <c r="UTK2" s="106"/>
      <c r="UTL2" s="106"/>
      <c r="UTM2" s="106"/>
      <c r="UTN2" s="106"/>
      <c r="UTO2" s="106"/>
      <c r="UTP2" s="106"/>
      <c r="UTQ2" s="106"/>
      <c r="UTR2" s="106"/>
      <c r="UTS2" s="106"/>
      <c r="UTT2" s="106"/>
      <c r="UTU2" s="106"/>
      <c r="UTV2" s="106"/>
      <c r="UTW2" s="106"/>
      <c r="UTX2" s="106"/>
      <c r="UTY2" s="106"/>
      <c r="UTZ2" s="106"/>
      <c r="UUA2" s="106"/>
      <c r="UUB2" s="106"/>
      <c r="UUC2" s="106"/>
      <c r="UUD2" s="106"/>
      <c r="UUE2" s="106"/>
      <c r="UUF2" s="106"/>
      <c r="UUG2" s="106"/>
      <c r="UUH2" s="106"/>
      <c r="UUI2" s="106"/>
      <c r="UUJ2" s="106"/>
      <c r="UUK2" s="106"/>
      <c r="UUL2" s="106"/>
      <c r="UUM2" s="106"/>
      <c r="UUN2" s="106"/>
      <c r="UUO2" s="106"/>
      <c r="UUP2" s="106"/>
      <c r="UUQ2" s="106"/>
      <c r="UUR2" s="106"/>
      <c r="UUS2" s="106"/>
      <c r="UUT2" s="106"/>
      <c r="UUU2" s="106"/>
      <c r="UUV2" s="106"/>
      <c r="UUW2" s="106"/>
      <c r="UUX2" s="106"/>
      <c r="UUY2" s="106"/>
      <c r="UUZ2" s="106"/>
      <c r="UVA2" s="106"/>
      <c r="UVB2" s="106"/>
      <c r="UVC2" s="106"/>
      <c r="UVD2" s="106"/>
      <c r="UVE2" s="106"/>
      <c r="UVF2" s="106"/>
      <c r="UVG2" s="106"/>
      <c r="UVH2" s="106"/>
      <c r="UVI2" s="106"/>
      <c r="UVJ2" s="106"/>
      <c r="UVK2" s="106"/>
      <c r="UVL2" s="106"/>
      <c r="UVM2" s="106"/>
      <c r="UVN2" s="106"/>
      <c r="UVO2" s="106"/>
      <c r="UVP2" s="106"/>
      <c r="UVQ2" s="106"/>
      <c r="UVR2" s="106"/>
      <c r="UVS2" s="106"/>
      <c r="UVT2" s="106"/>
      <c r="UVU2" s="106"/>
      <c r="UVV2" s="106"/>
      <c r="UVW2" s="106"/>
      <c r="UVX2" s="106"/>
      <c r="UVY2" s="106"/>
      <c r="UVZ2" s="106"/>
      <c r="UWA2" s="106"/>
      <c r="UWB2" s="106"/>
      <c r="UWC2" s="106"/>
      <c r="UWD2" s="106"/>
      <c r="UWE2" s="106"/>
      <c r="UWF2" s="106"/>
      <c r="UWG2" s="106"/>
      <c r="UWH2" s="106"/>
      <c r="UWI2" s="106"/>
      <c r="UWJ2" s="106"/>
      <c r="UWK2" s="106"/>
      <c r="UWL2" s="106"/>
      <c r="UWM2" s="106"/>
      <c r="UWN2" s="106"/>
      <c r="UWO2" s="106"/>
      <c r="UWP2" s="106"/>
      <c r="UWQ2" s="106"/>
      <c r="UWR2" s="106"/>
      <c r="UWS2" s="106"/>
      <c r="UWT2" s="106"/>
      <c r="UWU2" s="106"/>
      <c r="UWV2" s="106"/>
      <c r="UWW2" s="106"/>
      <c r="UWX2" s="106"/>
      <c r="UWY2" s="106"/>
      <c r="UWZ2" s="106"/>
      <c r="UXA2" s="106"/>
      <c r="UXB2" s="106"/>
      <c r="UXC2" s="106"/>
      <c r="UXD2" s="106"/>
      <c r="UXE2" s="106"/>
      <c r="UXF2" s="106"/>
      <c r="UXG2" s="106"/>
      <c r="UXH2" s="106"/>
      <c r="UXI2" s="106"/>
      <c r="UXJ2" s="106"/>
      <c r="UXK2" s="106"/>
      <c r="UXL2" s="106"/>
      <c r="UXM2" s="106"/>
      <c r="UXN2" s="106"/>
      <c r="UXO2" s="106"/>
      <c r="UXP2" s="106"/>
      <c r="UXQ2" s="106"/>
      <c r="UXR2" s="106"/>
      <c r="UXS2" s="106"/>
      <c r="UXT2" s="106"/>
      <c r="UXU2" s="106"/>
      <c r="UXV2" s="106"/>
      <c r="UXW2" s="106"/>
      <c r="UXX2" s="106"/>
      <c r="UXY2" s="106"/>
      <c r="UXZ2" s="106"/>
      <c r="UYA2" s="106"/>
      <c r="UYB2" s="106"/>
      <c r="UYC2" s="106"/>
      <c r="UYD2" s="106"/>
      <c r="UYE2" s="106"/>
      <c r="UYF2" s="106"/>
      <c r="UYG2" s="106"/>
      <c r="UYH2" s="106"/>
      <c r="UYI2" s="106"/>
      <c r="UYJ2" s="106"/>
      <c r="UYK2" s="106"/>
      <c r="UYL2" s="106"/>
      <c r="UYM2" s="106"/>
      <c r="UYN2" s="106"/>
      <c r="UYO2" s="106"/>
      <c r="UYP2" s="106"/>
      <c r="UYQ2" s="106"/>
      <c r="UYR2" s="106"/>
      <c r="UYS2" s="106"/>
      <c r="UYT2" s="106"/>
      <c r="UYU2" s="106"/>
      <c r="UYV2" s="106"/>
      <c r="UYW2" s="106"/>
      <c r="UYX2" s="106"/>
      <c r="UYY2" s="106"/>
      <c r="UYZ2" s="106"/>
      <c r="UZA2" s="106"/>
      <c r="UZB2" s="106"/>
      <c r="UZC2" s="106"/>
      <c r="UZD2" s="106"/>
      <c r="UZE2" s="106"/>
      <c r="UZF2" s="106"/>
      <c r="UZG2" s="106"/>
      <c r="UZH2" s="106"/>
      <c r="UZI2" s="106"/>
      <c r="UZJ2" s="106"/>
      <c r="UZK2" s="106"/>
      <c r="UZL2" s="106"/>
      <c r="UZM2" s="106"/>
      <c r="UZN2" s="106"/>
      <c r="UZO2" s="106"/>
      <c r="UZP2" s="106"/>
      <c r="UZQ2" s="106"/>
      <c r="UZR2" s="106"/>
      <c r="UZS2" s="106"/>
      <c r="UZT2" s="106"/>
      <c r="UZU2" s="106"/>
      <c r="UZV2" s="106"/>
      <c r="UZW2" s="106"/>
      <c r="UZX2" s="106"/>
      <c r="UZY2" s="106"/>
      <c r="UZZ2" s="106"/>
      <c r="VAA2" s="106"/>
      <c r="VAB2" s="106"/>
      <c r="VAC2" s="106"/>
      <c r="VAD2" s="106"/>
      <c r="VAE2" s="106"/>
      <c r="VAF2" s="106"/>
      <c r="VAG2" s="106"/>
      <c r="VAH2" s="106"/>
      <c r="VAI2" s="106"/>
      <c r="VAJ2" s="106"/>
      <c r="VAK2" s="106"/>
      <c r="VAL2" s="106"/>
      <c r="VAM2" s="106"/>
      <c r="VAN2" s="106"/>
      <c r="VAO2" s="106"/>
      <c r="VAP2" s="106"/>
      <c r="VAQ2" s="106"/>
      <c r="VAR2" s="106"/>
      <c r="VAS2" s="106"/>
      <c r="VAT2" s="106"/>
      <c r="VAU2" s="106"/>
      <c r="VAV2" s="106"/>
      <c r="VAW2" s="106"/>
      <c r="VAX2" s="106"/>
      <c r="VAY2" s="106"/>
      <c r="VAZ2" s="106"/>
      <c r="VBA2" s="106"/>
      <c r="VBB2" s="106"/>
      <c r="VBC2" s="106"/>
      <c r="VBD2" s="106"/>
      <c r="VBE2" s="106"/>
      <c r="VBF2" s="106"/>
      <c r="VBG2" s="106"/>
      <c r="VBH2" s="106"/>
      <c r="VBI2" s="106"/>
      <c r="VBJ2" s="106"/>
      <c r="VBK2" s="106"/>
      <c r="VBL2" s="106"/>
      <c r="VBM2" s="106"/>
      <c r="VBN2" s="106"/>
      <c r="VBO2" s="106"/>
      <c r="VBP2" s="106"/>
      <c r="VBQ2" s="106"/>
      <c r="VBR2" s="106"/>
      <c r="VBS2" s="106"/>
      <c r="VBT2" s="106"/>
      <c r="VBU2" s="106"/>
      <c r="VBV2" s="106"/>
      <c r="VBW2" s="106"/>
      <c r="VBX2" s="106"/>
      <c r="VBY2" s="106"/>
      <c r="VBZ2" s="106"/>
      <c r="VCA2" s="106"/>
      <c r="VCB2" s="106"/>
      <c r="VCC2" s="106"/>
      <c r="VCD2" s="106"/>
      <c r="VCE2" s="106"/>
      <c r="VCF2" s="106"/>
      <c r="VCG2" s="106"/>
      <c r="VCH2" s="106"/>
      <c r="VCI2" s="106"/>
      <c r="VCJ2" s="106"/>
      <c r="VCK2" s="106"/>
      <c r="VCL2" s="106"/>
      <c r="VCM2" s="106"/>
      <c r="VCN2" s="106"/>
      <c r="VCO2" s="106"/>
      <c r="VCP2" s="106"/>
      <c r="VCQ2" s="106"/>
      <c r="VCR2" s="106"/>
      <c r="VCS2" s="106"/>
      <c r="VCT2" s="106"/>
      <c r="VCU2" s="106"/>
      <c r="VCV2" s="106"/>
      <c r="VCW2" s="106"/>
      <c r="VCX2" s="106"/>
      <c r="VCY2" s="106"/>
      <c r="VCZ2" s="106"/>
      <c r="VDA2" s="106"/>
      <c r="VDB2" s="106"/>
      <c r="VDC2" s="106"/>
      <c r="VDD2" s="106"/>
      <c r="VDE2" s="106"/>
      <c r="VDF2" s="106"/>
      <c r="VDG2" s="106"/>
      <c r="VDH2" s="106"/>
      <c r="VDI2" s="106"/>
      <c r="VDJ2" s="106"/>
      <c r="VDK2" s="106"/>
      <c r="VDL2" s="106"/>
      <c r="VDM2" s="106"/>
      <c r="VDN2" s="106"/>
      <c r="VDO2" s="106"/>
      <c r="VDP2" s="106"/>
      <c r="VDQ2" s="106"/>
      <c r="VDR2" s="106"/>
      <c r="VDS2" s="106"/>
      <c r="VDT2" s="106"/>
      <c r="VDU2" s="106"/>
      <c r="VDV2" s="106"/>
      <c r="VDW2" s="106"/>
      <c r="VDX2" s="106"/>
      <c r="VDY2" s="106"/>
      <c r="VDZ2" s="106"/>
      <c r="VEA2" s="106"/>
      <c r="VEB2" s="106"/>
      <c r="VEC2" s="106"/>
      <c r="VED2" s="106"/>
      <c r="VEE2" s="106"/>
      <c r="VEF2" s="106"/>
      <c r="VEG2" s="106"/>
      <c r="VEH2" s="106"/>
      <c r="VEI2" s="106"/>
      <c r="VEJ2" s="106"/>
      <c r="VEK2" s="106"/>
      <c r="VEL2" s="106"/>
      <c r="VEM2" s="106"/>
      <c r="VEN2" s="106"/>
      <c r="VEO2" s="106"/>
      <c r="VEP2" s="106"/>
      <c r="VEQ2" s="106"/>
      <c r="VER2" s="106"/>
      <c r="VES2" s="106"/>
      <c r="VET2" s="106"/>
      <c r="VEU2" s="106"/>
      <c r="VEV2" s="106"/>
      <c r="VEW2" s="106"/>
      <c r="VEX2" s="106"/>
      <c r="VEY2" s="106"/>
      <c r="VEZ2" s="106"/>
      <c r="VFA2" s="106"/>
      <c r="VFB2" s="106"/>
      <c r="VFC2" s="106"/>
      <c r="VFD2" s="106"/>
      <c r="VFE2" s="106"/>
      <c r="VFF2" s="106"/>
      <c r="VFG2" s="106"/>
      <c r="VFH2" s="106"/>
      <c r="VFI2" s="106"/>
      <c r="VFJ2" s="106"/>
      <c r="VFK2" s="106"/>
      <c r="VFL2" s="106"/>
      <c r="VFM2" s="106"/>
      <c r="VFN2" s="106"/>
      <c r="VFO2" s="106"/>
      <c r="VFP2" s="106"/>
      <c r="VFQ2" s="106"/>
      <c r="VFR2" s="106"/>
      <c r="VFS2" s="106"/>
      <c r="VFT2" s="106"/>
      <c r="VFU2" s="106"/>
      <c r="VFV2" s="106"/>
      <c r="VFW2" s="106"/>
      <c r="VFX2" s="106"/>
      <c r="VFY2" s="106"/>
      <c r="VFZ2" s="106"/>
      <c r="VGA2" s="106"/>
      <c r="VGB2" s="106"/>
      <c r="VGC2" s="106"/>
      <c r="VGD2" s="106"/>
      <c r="VGE2" s="106"/>
      <c r="VGF2" s="106"/>
      <c r="VGG2" s="106"/>
      <c r="VGH2" s="106"/>
      <c r="VGI2" s="106"/>
      <c r="VGJ2" s="106"/>
      <c r="VGK2" s="106"/>
      <c r="VGL2" s="106"/>
      <c r="VGM2" s="106"/>
      <c r="VGN2" s="106"/>
      <c r="VGO2" s="106"/>
      <c r="VGP2" s="106"/>
      <c r="VGQ2" s="106"/>
      <c r="VGR2" s="106"/>
      <c r="VGS2" s="106"/>
      <c r="VGT2" s="106"/>
      <c r="VGU2" s="106"/>
      <c r="VGV2" s="106"/>
      <c r="VGW2" s="106"/>
      <c r="VGX2" s="106"/>
      <c r="VGY2" s="106"/>
      <c r="VGZ2" s="106"/>
      <c r="VHA2" s="106"/>
      <c r="VHB2" s="106"/>
      <c r="VHC2" s="106"/>
      <c r="VHD2" s="106"/>
      <c r="VHE2" s="106"/>
      <c r="VHF2" s="106"/>
      <c r="VHG2" s="106"/>
      <c r="VHH2" s="106"/>
      <c r="VHI2" s="106"/>
      <c r="VHJ2" s="106"/>
      <c r="VHK2" s="106"/>
      <c r="VHL2" s="106"/>
      <c r="VHM2" s="106"/>
      <c r="VHN2" s="106"/>
      <c r="VHO2" s="106"/>
      <c r="VHP2" s="106"/>
      <c r="VHQ2" s="106"/>
      <c r="VHR2" s="106"/>
      <c r="VHS2" s="106"/>
      <c r="VHT2" s="106"/>
      <c r="VHU2" s="106"/>
      <c r="VHV2" s="106"/>
      <c r="VHW2" s="106"/>
      <c r="VHX2" s="106"/>
      <c r="VHY2" s="106"/>
      <c r="VHZ2" s="106"/>
      <c r="VIA2" s="106"/>
      <c r="VIB2" s="106"/>
      <c r="VIC2" s="106"/>
      <c r="VID2" s="106"/>
      <c r="VIE2" s="106"/>
      <c r="VIF2" s="106"/>
      <c r="VIG2" s="106"/>
      <c r="VIH2" s="106"/>
      <c r="VII2" s="106"/>
      <c r="VIJ2" s="106"/>
      <c r="VIK2" s="106"/>
      <c r="VIL2" s="106"/>
      <c r="VIM2" s="106"/>
      <c r="VIN2" s="106"/>
      <c r="VIO2" s="106"/>
      <c r="VIP2" s="106"/>
      <c r="VIQ2" s="106"/>
      <c r="VIR2" s="106"/>
      <c r="VIS2" s="106"/>
      <c r="VIT2" s="106"/>
      <c r="VIU2" s="106"/>
      <c r="VIV2" s="106"/>
      <c r="VIW2" s="106"/>
      <c r="VIX2" s="106"/>
      <c r="VIY2" s="106"/>
      <c r="VIZ2" s="106"/>
      <c r="VJA2" s="106"/>
      <c r="VJB2" s="106"/>
      <c r="VJC2" s="106"/>
      <c r="VJD2" s="106"/>
      <c r="VJE2" s="106"/>
      <c r="VJF2" s="106"/>
      <c r="VJG2" s="106"/>
      <c r="VJH2" s="106"/>
      <c r="VJI2" s="106"/>
      <c r="VJJ2" s="106"/>
      <c r="VJK2" s="106"/>
      <c r="VJL2" s="106"/>
      <c r="VJM2" s="106"/>
      <c r="VJN2" s="106"/>
      <c r="VJO2" s="106"/>
      <c r="VJP2" s="106"/>
      <c r="VJQ2" s="106"/>
      <c r="VJR2" s="106"/>
      <c r="VJS2" s="106"/>
      <c r="VJT2" s="106"/>
      <c r="VJU2" s="106"/>
      <c r="VJV2" s="106"/>
      <c r="VJW2" s="106"/>
      <c r="VJX2" s="106"/>
      <c r="VJY2" s="106"/>
      <c r="VJZ2" s="106"/>
      <c r="VKA2" s="106"/>
      <c r="VKB2" s="106"/>
      <c r="VKC2" s="106"/>
      <c r="VKD2" s="106"/>
      <c r="VKE2" s="106"/>
      <c r="VKF2" s="106"/>
      <c r="VKG2" s="106"/>
      <c r="VKH2" s="106"/>
      <c r="VKI2" s="106"/>
      <c r="VKJ2" s="106"/>
      <c r="VKK2" s="106"/>
      <c r="VKL2" s="106"/>
      <c r="VKM2" s="106"/>
      <c r="VKN2" s="106"/>
      <c r="VKO2" s="106"/>
      <c r="VKP2" s="106"/>
      <c r="VKQ2" s="106"/>
      <c r="VKR2" s="106"/>
      <c r="VKS2" s="106"/>
      <c r="VKT2" s="106"/>
      <c r="VKU2" s="106"/>
      <c r="VKV2" s="106"/>
      <c r="VKW2" s="106"/>
      <c r="VKX2" s="106"/>
      <c r="VKY2" s="106"/>
      <c r="VKZ2" s="106"/>
      <c r="VLA2" s="106"/>
      <c r="VLB2" s="106"/>
      <c r="VLC2" s="106"/>
      <c r="VLD2" s="106"/>
      <c r="VLE2" s="106"/>
      <c r="VLF2" s="106"/>
      <c r="VLG2" s="106"/>
      <c r="VLH2" s="106"/>
      <c r="VLI2" s="106"/>
      <c r="VLJ2" s="106"/>
      <c r="VLK2" s="106"/>
      <c r="VLL2" s="106"/>
      <c r="VLM2" s="106"/>
      <c r="VLN2" s="106"/>
      <c r="VLO2" s="106"/>
      <c r="VLP2" s="106"/>
      <c r="VLQ2" s="106"/>
      <c r="VLR2" s="106"/>
      <c r="VLS2" s="106"/>
      <c r="VLT2" s="106"/>
      <c r="VLU2" s="106"/>
      <c r="VLV2" s="106"/>
      <c r="VLW2" s="106"/>
      <c r="VLX2" s="106"/>
      <c r="VLY2" s="106"/>
      <c r="VLZ2" s="106"/>
      <c r="VMA2" s="106"/>
      <c r="VMB2" s="106"/>
      <c r="VMC2" s="106"/>
      <c r="VMD2" s="106"/>
      <c r="VME2" s="106"/>
      <c r="VMF2" s="106"/>
      <c r="VMG2" s="106"/>
      <c r="VMH2" s="106"/>
      <c r="VMI2" s="106"/>
      <c r="VMJ2" s="106"/>
      <c r="VMK2" s="106"/>
      <c r="VML2" s="106"/>
      <c r="VMM2" s="106"/>
      <c r="VMN2" s="106"/>
      <c r="VMO2" s="106"/>
      <c r="VMP2" s="106"/>
      <c r="VMQ2" s="106"/>
      <c r="VMR2" s="106"/>
      <c r="VMS2" s="106"/>
      <c r="VMT2" s="106"/>
      <c r="VMU2" s="106"/>
      <c r="VMV2" s="106"/>
      <c r="VMW2" s="106"/>
      <c r="VMX2" s="106"/>
      <c r="VMY2" s="106"/>
      <c r="VMZ2" s="106"/>
      <c r="VNA2" s="106"/>
      <c r="VNB2" s="106"/>
      <c r="VNC2" s="106"/>
      <c r="VND2" s="106"/>
      <c r="VNE2" s="106"/>
      <c r="VNF2" s="106"/>
      <c r="VNG2" s="106"/>
      <c r="VNH2" s="106"/>
      <c r="VNI2" s="106"/>
      <c r="VNJ2" s="106"/>
      <c r="VNK2" s="106"/>
      <c r="VNL2" s="106"/>
      <c r="VNM2" s="106"/>
      <c r="VNN2" s="106"/>
      <c r="VNO2" s="106"/>
      <c r="VNP2" s="106"/>
      <c r="VNQ2" s="106"/>
      <c r="VNR2" s="106"/>
      <c r="VNS2" s="106"/>
      <c r="VNT2" s="106"/>
      <c r="VNU2" s="106"/>
      <c r="VNV2" s="106"/>
      <c r="VNW2" s="106"/>
      <c r="VNX2" s="106"/>
      <c r="VNY2" s="106"/>
      <c r="VNZ2" s="106"/>
      <c r="VOA2" s="106"/>
      <c r="VOB2" s="106"/>
      <c r="VOC2" s="106"/>
      <c r="VOD2" s="106"/>
      <c r="VOE2" s="106"/>
      <c r="VOF2" s="106"/>
      <c r="VOG2" s="106"/>
      <c r="VOH2" s="106"/>
      <c r="VOI2" s="106"/>
      <c r="VOJ2" s="106"/>
      <c r="VOK2" s="106"/>
      <c r="VOL2" s="106"/>
      <c r="VOM2" s="106"/>
      <c r="VON2" s="106"/>
      <c r="VOO2" s="106"/>
      <c r="VOP2" s="106"/>
      <c r="VOQ2" s="106"/>
      <c r="VOR2" s="106"/>
      <c r="VOS2" s="106"/>
      <c r="VOT2" s="106"/>
      <c r="VOU2" s="106"/>
      <c r="VOV2" s="106"/>
      <c r="VOW2" s="106"/>
      <c r="VOX2" s="106"/>
      <c r="VOY2" s="106"/>
      <c r="VOZ2" s="106"/>
      <c r="VPA2" s="106"/>
      <c r="VPB2" s="106"/>
      <c r="VPC2" s="106"/>
      <c r="VPD2" s="106"/>
      <c r="VPE2" s="106"/>
      <c r="VPF2" s="106"/>
      <c r="VPG2" s="106"/>
      <c r="VPH2" s="106"/>
      <c r="VPI2" s="106"/>
      <c r="VPJ2" s="106"/>
      <c r="VPK2" s="106"/>
      <c r="VPL2" s="106"/>
      <c r="VPM2" s="106"/>
      <c r="VPN2" s="106"/>
      <c r="VPO2" s="106"/>
      <c r="VPP2" s="106"/>
      <c r="VPQ2" s="106"/>
      <c r="VPR2" s="106"/>
      <c r="VPS2" s="106"/>
      <c r="VPT2" s="106"/>
      <c r="VPU2" s="106"/>
      <c r="VPV2" s="106"/>
      <c r="VPW2" s="106"/>
      <c r="VPX2" s="106"/>
      <c r="VPY2" s="106"/>
      <c r="VPZ2" s="106"/>
      <c r="VQA2" s="106"/>
      <c r="VQB2" s="106"/>
      <c r="VQC2" s="106"/>
      <c r="VQD2" s="106"/>
      <c r="VQE2" s="106"/>
      <c r="VQF2" s="106"/>
      <c r="VQG2" s="106"/>
      <c r="VQH2" s="106"/>
      <c r="VQI2" s="106"/>
      <c r="VQJ2" s="106"/>
      <c r="VQK2" s="106"/>
      <c r="VQL2" s="106"/>
      <c r="VQM2" s="106"/>
      <c r="VQN2" s="106"/>
      <c r="VQO2" s="106"/>
      <c r="VQP2" s="106"/>
      <c r="VQQ2" s="106"/>
      <c r="VQR2" s="106"/>
      <c r="VQS2" s="106"/>
      <c r="VQT2" s="106"/>
      <c r="VQU2" s="106"/>
      <c r="VQV2" s="106"/>
      <c r="VQW2" s="106"/>
      <c r="VQX2" s="106"/>
      <c r="VQY2" s="106"/>
      <c r="VQZ2" s="106"/>
      <c r="VRA2" s="106"/>
      <c r="VRB2" s="106"/>
      <c r="VRC2" s="106"/>
      <c r="VRD2" s="106"/>
      <c r="VRE2" s="106"/>
      <c r="VRF2" s="106"/>
      <c r="VRG2" s="106"/>
      <c r="VRH2" s="106"/>
      <c r="VRI2" s="106"/>
      <c r="VRJ2" s="106"/>
      <c r="VRK2" s="106"/>
      <c r="VRL2" s="106"/>
      <c r="VRM2" s="106"/>
      <c r="VRN2" s="106"/>
      <c r="VRO2" s="106"/>
      <c r="VRP2" s="106"/>
      <c r="VRQ2" s="106"/>
      <c r="VRR2" s="106"/>
      <c r="VRS2" s="106"/>
      <c r="VRT2" s="106"/>
      <c r="VRU2" s="106"/>
      <c r="VRV2" s="106"/>
      <c r="VRW2" s="106"/>
      <c r="VRX2" s="106"/>
      <c r="VRY2" s="106"/>
      <c r="VRZ2" s="106"/>
      <c r="VSA2" s="106"/>
      <c r="VSB2" s="106"/>
      <c r="VSC2" s="106"/>
      <c r="VSD2" s="106"/>
      <c r="VSE2" s="106"/>
      <c r="VSF2" s="106"/>
      <c r="VSG2" s="106"/>
      <c r="VSH2" s="106"/>
      <c r="VSI2" s="106"/>
      <c r="VSJ2" s="106"/>
      <c r="VSK2" s="106"/>
      <c r="VSL2" s="106"/>
      <c r="VSM2" s="106"/>
      <c r="VSN2" s="106"/>
      <c r="VSO2" s="106"/>
      <c r="VSP2" s="106"/>
      <c r="VSQ2" s="106"/>
      <c r="VSR2" s="106"/>
      <c r="VSS2" s="106"/>
      <c r="VST2" s="106"/>
      <c r="VSU2" s="106"/>
      <c r="VSV2" s="106"/>
      <c r="VSW2" s="106"/>
      <c r="VSX2" s="106"/>
      <c r="VSY2" s="106"/>
      <c r="VSZ2" s="106"/>
      <c r="VTA2" s="106"/>
      <c r="VTB2" s="106"/>
      <c r="VTC2" s="106"/>
      <c r="VTD2" s="106"/>
      <c r="VTE2" s="106"/>
      <c r="VTF2" s="106"/>
      <c r="VTG2" s="106"/>
      <c r="VTH2" s="106"/>
      <c r="VTI2" s="106"/>
      <c r="VTJ2" s="106"/>
      <c r="VTK2" s="106"/>
      <c r="VTL2" s="106"/>
      <c r="VTM2" s="106"/>
      <c r="VTN2" s="106"/>
      <c r="VTO2" s="106"/>
      <c r="VTP2" s="106"/>
      <c r="VTQ2" s="106"/>
      <c r="VTR2" s="106"/>
      <c r="VTS2" s="106"/>
      <c r="VTT2" s="106"/>
      <c r="VTU2" s="106"/>
      <c r="VTV2" s="106"/>
      <c r="VTW2" s="106"/>
      <c r="VTX2" s="106"/>
      <c r="VTY2" s="106"/>
      <c r="VTZ2" s="106"/>
      <c r="VUA2" s="106"/>
      <c r="VUB2" s="106"/>
      <c r="VUC2" s="106"/>
      <c r="VUD2" s="106"/>
      <c r="VUE2" s="106"/>
      <c r="VUF2" s="106"/>
      <c r="VUG2" s="106"/>
      <c r="VUH2" s="106"/>
      <c r="VUI2" s="106"/>
      <c r="VUJ2" s="106"/>
      <c r="VUK2" s="106"/>
      <c r="VUL2" s="106"/>
      <c r="VUM2" s="106"/>
      <c r="VUN2" s="106"/>
      <c r="VUO2" s="106"/>
      <c r="VUP2" s="106"/>
      <c r="VUQ2" s="106"/>
      <c r="VUR2" s="106"/>
      <c r="VUS2" s="106"/>
      <c r="VUT2" s="106"/>
      <c r="VUU2" s="106"/>
      <c r="VUV2" s="106"/>
      <c r="VUW2" s="106"/>
      <c r="VUX2" s="106"/>
      <c r="VUY2" s="106"/>
      <c r="VUZ2" s="106"/>
      <c r="VVA2" s="106"/>
      <c r="VVB2" s="106"/>
      <c r="VVC2" s="106"/>
      <c r="VVD2" s="106"/>
      <c r="VVE2" s="106"/>
      <c r="VVF2" s="106"/>
      <c r="VVG2" s="106"/>
      <c r="VVH2" s="106"/>
      <c r="VVI2" s="106"/>
      <c r="VVJ2" s="106"/>
      <c r="VVK2" s="106"/>
      <c r="VVL2" s="106"/>
      <c r="VVM2" s="106"/>
      <c r="VVN2" s="106"/>
      <c r="VVO2" s="106"/>
      <c r="VVP2" s="106"/>
      <c r="VVQ2" s="106"/>
      <c r="VVR2" s="106"/>
      <c r="VVS2" s="106"/>
      <c r="VVT2" s="106"/>
      <c r="VVU2" s="106"/>
      <c r="VVV2" s="106"/>
      <c r="VVW2" s="106"/>
      <c r="VVX2" s="106"/>
      <c r="VVY2" s="106"/>
      <c r="VVZ2" s="106"/>
      <c r="VWA2" s="106"/>
      <c r="VWB2" s="106"/>
      <c r="VWC2" s="106"/>
      <c r="VWD2" s="106"/>
      <c r="VWE2" s="106"/>
      <c r="VWF2" s="106"/>
      <c r="VWG2" s="106"/>
      <c r="VWH2" s="106"/>
      <c r="VWI2" s="106"/>
      <c r="VWJ2" s="106"/>
      <c r="VWK2" s="106"/>
      <c r="VWL2" s="106"/>
      <c r="VWM2" s="106"/>
      <c r="VWN2" s="106"/>
      <c r="VWO2" s="106"/>
      <c r="VWP2" s="106"/>
      <c r="VWQ2" s="106"/>
      <c r="VWR2" s="106"/>
      <c r="VWS2" s="106"/>
      <c r="VWT2" s="106"/>
      <c r="VWU2" s="106"/>
      <c r="VWV2" s="106"/>
      <c r="VWW2" s="106"/>
      <c r="VWX2" s="106"/>
      <c r="VWY2" s="106"/>
      <c r="VWZ2" s="106"/>
      <c r="VXA2" s="106"/>
      <c r="VXB2" s="106"/>
      <c r="VXC2" s="106"/>
      <c r="VXD2" s="106"/>
      <c r="VXE2" s="106"/>
      <c r="VXF2" s="106"/>
      <c r="VXG2" s="106"/>
      <c r="VXH2" s="106"/>
      <c r="VXI2" s="106"/>
      <c r="VXJ2" s="106"/>
      <c r="VXK2" s="106"/>
      <c r="VXL2" s="106"/>
      <c r="VXM2" s="106"/>
      <c r="VXN2" s="106"/>
      <c r="VXO2" s="106"/>
      <c r="VXP2" s="106"/>
      <c r="VXQ2" s="106"/>
      <c r="VXR2" s="106"/>
      <c r="VXS2" s="106"/>
      <c r="VXT2" s="106"/>
      <c r="VXU2" s="106"/>
      <c r="VXV2" s="106"/>
      <c r="VXW2" s="106"/>
      <c r="VXX2" s="106"/>
      <c r="VXY2" s="106"/>
      <c r="VXZ2" s="106"/>
      <c r="VYA2" s="106"/>
      <c r="VYB2" s="106"/>
      <c r="VYC2" s="106"/>
      <c r="VYD2" s="106"/>
      <c r="VYE2" s="106"/>
      <c r="VYF2" s="106"/>
      <c r="VYG2" s="106"/>
      <c r="VYH2" s="106"/>
      <c r="VYI2" s="106"/>
      <c r="VYJ2" s="106"/>
      <c r="VYK2" s="106"/>
      <c r="VYL2" s="106"/>
      <c r="VYM2" s="106"/>
      <c r="VYN2" s="106"/>
      <c r="VYO2" s="106"/>
      <c r="VYP2" s="106"/>
      <c r="VYQ2" s="106"/>
      <c r="VYR2" s="106"/>
      <c r="VYS2" s="106"/>
      <c r="VYT2" s="106"/>
      <c r="VYU2" s="106"/>
      <c r="VYV2" s="106"/>
      <c r="VYW2" s="106"/>
      <c r="VYX2" s="106"/>
      <c r="VYY2" s="106"/>
      <c r="VYZ2" s="106"/>
      <c r="VZA2" s="106"/>
      <c r="VZB2" s="106"/>
      <c r="VZC2" s="106"/>
      <c r="VZD2" s="106"/>
      <c r="VZE2" s="106"/>
      <c r="VZF2" s="106"/>
      <c r="VZG2" s="106"/>
      <c r="VZH2" s="106"/>
      <c r="VZI2" s="106"/>
      <c r="VZJ2" s="106"/>
      <c r="VZK2" s="106"/>
      <c r="VZL2" s="106"/>
      <c r="VZM2" s="106"/>
      <c r="VZN2" s="106"/>
      <c r="VZO2" s="106"/>
      <c r="VZP2" s="106"/>
      <c r="VZQ2" s="106"/>
      <c r="VZR2" s="106"/>
      <c r="VZS2" s="106"/>
      <c r="VZT2" s="106"/>
      <c r="VZU2" s="106"/>
      <c r="VZV2" s="106"/>
      <c r="VZW2" s="106"/>
      <c r="VZX2" s="106"/>
      <c r="VZY2" s="106"/>
      <c r="VZZ2" s="106"/>
      <c r="WAA2" s="106"/>
      <c r="WAB2" s="106"/>
      <c r="WAC2" s="106"/>
      <c r="WAD2" s="106"/>
      <c r="WAE2" s="106"/>
      <c r="WAF2" s="106"/>
      <c r="WAG2" s="106"/>
      <c r="WAH2" s="106"/>
      <c r="WAI2" s="106"/>
      <c r="WAJ2" s="106"/>
      <c r="WAK2" s="106"/>
      <c r="WAL2" s="106"/>
      <c r="WAM2" s="106"/>
      <c r="WAN2" s="106"/>
      <c r="WAO2" s="106"/>
      <c r="WAP2" s="106"/>
      <c r="WAQ2" s="106"/>
      <c r="WAR2" s="106"/>
      <c r="WAS2" s="106"/>
      <c r="WAT2" s="106"/>
      <c r="WAU2" s="106"/>
      <c r="WAV2" s="106"/>
      <c r="WAW2" s="106"/>
      <c r="WAX2" s="106"/>
      <c r="WAY2" s="106"/>
      <c r="WAZ2" s="106"/>
      <c r="WBA2" s="106"/>
      <c r="WBB2" s="106"/>
      <c r="WBC2" s="106"/>
      <c r="WBD2" s="106"/>
      <c r="WBE2" s="106"/>
      <c r="WBF2" s="106"/>
      <c r="WBG2" s="106"/>
      <c r="WBH2" s="106"/>
      <c r="WBI2" s="106"/>
      <c r="WBJ2" s="106"/>
      <c r="WBK2" s="106"/>
      <c r="WBL2" s="106"/>
      <c r="WBM2" s="106"/>
      <c r="WBN2" s="106"/>
      <c r="WBO2" s="106"/>
      <c r="WBP2" s="106"/>
      <c r="WBQ2" s="106"/>
      <c r="WBR2" s="106"/>
      <c r="WBS2" s="106"/>
      <c r="WBT2" s="106"/>
      <c r="WBU2" s="106"/>
      <c r="WBV2" s="106"/>
      <c r="WBW2" s="106"/>
      <c r="WBX2" s="106"/>
      <c r="WBY2" s="106"/>
      <c r="WBZ2" s="106"/>
      <c r="WCA2" s="106"/>
      <c r="WCB2" s="106"/>
      <c r="WCC2" s="106"/>
      <c r="WCD2" s="106"/>
      <c r="WCE2" s="106"/>
      <c r="WCF2" s="106"/>
      <c r="WCG2" s="106"/>
      <c r="WCH2" s="106"/>
      <c r="WCI2" s="106"/>
      <c r="WCJ2" s="106"/>
      <c r="WCK2" s="106"/>
      <c r="WCL2" s="106"/>
      <c r="WCM2" s="106"/>
      <c r="WCN2" s="106"/>
      <c r="WCO2" s="106"/>
      <c r="WCP2" s="106"/>
      <c r="WCQ2" s="106"/>
      <c r="WCR2" s="106"/>
      <c r="WCS2" s="106"/>
      <c r="WCT2" s="106"/>
      <c r="WCU2" s="106"/>
      <c r="WCV2" s="106"/>
      <c r="WCW2" s="106"/>
      <c r="WCX2" s="106"/>
      <c r="WCY2" s="106"/>
      <c r="WCZ2" s="106"/>
      <c r="WDA2" s="106"/>
      <c r="WDB2" s="106"/>
      <c r="WDC2" s="106"/>
      <c r="WDD2" s="106"/>
      <c r="WDE2" s="106"/>
      <c r="WDF2" s="106"/>
      <c r="WDG2" s="106"/>
      <c r="WDH2" s="106"/>
      <c r="WDI2" s="106"/>
      <c r="WDJ2" s="106"/>
      <c r="WDK2" s="106"/>
      <c r="WDL2" s="106"/>
      <c r="WDM2" s="106"/>
      <c r="WDN2" s="106"/>
      <c r="WDO2" s="106"/>
      <c r="WDP2" s="106"/>
      <c r="WDQ2" s="106"/>
      <c r="WDR2" s="106"/>
      <c r="WDS2" s="106"/>
      <c r="WDT2" s="106"/>
      <c r="WDU2" s="106"/>
      <c r="WDV2" s="106"/>
      <c r="WDW2" s="106"/>
      <c r="WDX2" s="106"/>
      <c r="WDY2" s="106"/>
      <c r="WDZ2" s="106"/>
      <c r="WEA2" s="106"/>
      <c r="WEB2" s="106"/>
      <c r="WEC2" s="106"/>
      <c r="WED2" s="106"/>
      <c r="WEE2" s="106"/>
      <c r="WEF2" s="106"/>
      <c r="WEG2" s="106"/>
      <c r="WEH2" s="106"/>
      <c r="WEI2" s="106"/>
      <c r="WEJ2" s="106"/>
      <c r="WEK2" s="106"/>
      <c r="WEL2" s="106"/>
      <c r="WEM2" s="106"/>
      <c r="WEN2" s="106"/>
      <c r="WEO2" s="106"/>
      <c r="WEP2" s="106"/>
      <c r="WEQ2" s="106"/>
      <c r="WER2" s="106"/>
      <c r="WES2" s="106"/>
      <c r="WET2" s="106"/>
      <c r="WEU2" s="106"/>
      <c r="WEV2" s="106"/>
      <c r="WEW2" s="106"/>
      <c r="WEX2" s="106"/>
      <c r="WEY2" s="106"/>
      <c r="WEZ2" s="106"/>
      <c r="WFA2" s="106"/>
      <c r="WFB2" s="106"/>
      <c r="WFC2" s="106"/>
      <c r="WFD2" s="106"/>
      <c r="WFE2" s="106"/>
      <c r="WFF2" s="106"/>
      <c r="WFG2" s="106"/>
      <c r="WFH2" s="106"/>
      <c r="WFI2" s="106"/>
      <c r="WFJ2" s="106"/>
      <c r="WFK2" s="106"/>
      <c r="WFL2" s="106"/>
      <c r="WFM2" s="106"/>
      <c r="WFN2" s="106"/>
      <c r="WFO2" s="106"/>
      <c r="WFP2" s="106"/>
      <c r="WFQ2" s="106"/>
      <c r="WFR2" s="106"/>
      <c r="WFS2" s="106"/>
      <c r="WFT2" s="106"/>
      <c r="WFU2" s="106"/>
      <c r="WFV2" s="106"/>
      <c r="WFW2" s="106"/>
      <c r="WFX2" s="106"/>
      <c r="WFY2" s="106"/>
      <c r="WFZ2" s="106"/>
      <c r="WGA2" s="106"/>
      <c r="WGB2" s="106"/>
      <c r="WGC2" s="106"/>
      <c r="WGD2" s="106"/>
      <c r="WGE2" s="106"/>
      <c r="WGF2" s="106"/>
      <c r="WGG2" s="106"/>
      <c r="WGH2" s="106"/>
      <c r="WGI2" s="106"/>
      <c r="WGJ2" s="106"/>
      <c r="WGK2" s="106"/>
      <c r="WGL2" s="106"/>
      <c r="WGM2" s="106"/>
      <c r="WGN2" s="106"/>
      <c r="WGO2" s="106"/>
      <c r="WGP2" s="106"/>
      <c r="WGQ2" s="106"/>
      <c r="WGR2" s="106"/>
      <c r="WGS2" s="106"/>
      <c r="WGT2" s="106"/>
      <c r="WGU2" s="106"/>
      <c r="WGV2" s="106"/>
      <c r="WGW2" s="106"/>
      <c r="WGX2" s="106"/>
      <c r="WGY2" s="106"/>
      <c r="WGZ2" s="106"/>
      <c r="WHA2" s="106"/>
      <c r="WHB2" s="106"/>
      <c r="WHC2" s="106"/>
      <c r="WHD2" s="106"/>
      <c r="WHE2" s="106"/>
      <c r="WHF2" s="106"/>
      <c r="WHG2" s="106"/>
      <c r="WHH2" s="106"/>
      <c r="WHI2" s="106"/>
      <c r="WHJ2" s="106"/>
      <c r="WHK2" s="106"/>
      <c r="WHL2" s="106"/>
      <c r="WHM2" s="106"/>
      <c r="WHN2" s="106"/>
      <c r="WHO2" s="106"/>
      <c r="WHP2" s="106"/>
      <c r="WHQ2" s="106"/>
      <c r="WHR2" s="106"/>
      <c r="WHS2" s="106"/>
      <c r="WHT2" s="106"/>
      <c r="WHU2" s="106"/>
      <c r="WHV2" s="106"/>
      <c r="WHW2" s="106"/>
      <c r="WHX2" s="106"/>
      <c r="WHY2" s="106"/>
      <c r="WHZ2" s="106"/>
      <c r="WIA2" s="106"/>
      <c r="WIB2" s="106"/>
      <c r="WIC2" s="106"/>
      <c r="WID2" s="106"/>
      <c r="WIE2" s="106"/>
      <c r="WIF2" s="106"/>
      <c r="WIG2" s="106"/>
      <c r="WIH2" s="106"/>
      <c r="WII2" s="106"/>
      <c r="WIJ2" s="106"/>
      <c r="WIK2" s="106"/>
      <c r="WIL2" s="106"/>
      <c r="WIM2" s="106"/>
      <c r="WIN2" s="106"/>
      <c r="WIO2" s="106"/>
      <c r="WIP2" s="106"/>
      <c r="WIQ2" s="106"/>
      <c r="WIR2" s="106"/>
      <c r="WIS2" s="106"/>
      <c r="WIT2" s="106"/>
      <c r="WIU2" s="106"/>
      <c r="WIV2" s="106"/>
      <c r="WIW2" s="106"/>
      <c r="WIX2" s="106"/>
      <c r="WIY2" s="106"/>
      <c r="WIZ2" s="106"/>
      <c r="WJA2" s="106"/>
      <c r="WJB2" s="106"/>
      <c r="WJC2" s="106"/>
      <c r="WJD2" s="106"/>
      <c r="WJE2" s="106"/>
      <c r="WJF2" s="106"/>
      <c r="WJG2" s="106"/>
      <c r="WJH2" s="106"/>
      <c r="WJI2" s="106"/>
      <c r="WJJ2" s="106"/>
      <c r="WJK2" s="106"/>
      <c r="WJL2" s="106"/>
      <c r="WJM2" s="106"/>
      <c r="WJN2" s="106"/>
      <c r="WJO2" s="106"/>
      <c r="WJP2" s="106"/>
      <c r="WJQ2" s="106"/>
      <c r="WJR2" s="106"/>
      <c r="WJS2" s="106"/>
      <c r="WJT2" s="106"/>
      <c r="WJU2" s="106"/>
      <c r="WJV2" s="106"/>
      <c r="WJW2" s="106"/>
      <c r="WJX2" s="106"/>
      <c r="WJY2" s="106"/>
      <c r="WJZ2" s="106"/>
      <c r="WKA2" s="106"/>
      <c r="WKB2" s="106"/>
      <c r="WKC2" s="106"/>
      <c r="WKD2" s="106"/>
      <c r="WKE2" s="106"/>
      <c r="WKF2" s="106"/>
      <c r="WKG2" s="106"/>
      <c r="WKH2" s="106"/>
      <c r="WKI2" s="106"/>
      <c r="WKJ2" s="106"/>
      <c r="WKK2" s="106"/>
      <c r="WKL2" s="106"/>
      <c r="WKM2" s="106"/>
      <c r="WKN2" s="106"/>
      <c r="WKO2" s="106"/>
      <c r="WKP2" s="106"/>
      <c r="WKQ2" s="106"/>
      <c r="WKR2" s="106"/>
      <c r="WKS2" s="106"/>
      <c r="WKT2" s="106"/>
      <c r="WKU2" s="106"/>
      <c r="WKV2" s="106"/>
      <c r="WKW2" s="106"/>
      <c r="WKX2" s="106"/>
      <c r="WKY2" s="106"/>
      <c r="WKZ2" s="106"/>
      <c r="WLA2" s="106"/>
      <c r="WLB2" s="106"/>
      <c r="WLC2" s="106"/>
      <c r="WLD2" s="106"/>
      <c r="WLE2" s="106"/>
      <c r="WLF2" s="106"/>
      <c r="WLG2" s="106"/>
      <c r="WLH2" s="106"/>
      <c r="WLI2" s="106"/>
      <c r="WLJ2" s="106"/>
      <c r="WLK2" s="106"/>
      <c r="WLL2" s="106"/>
      <c r="WLM2" s="106"/>
      <c r="WLN2" s="106"/>
      <c r="WLO2" s="106"/>
      <c r="WLP2" s="106"/>
      <c r="WLQ2" s="106"/>
      <c r="WLR2" s="106"/>
      <c r="WLS2" s="106"/>
      <c r="WLT2" s="106"/>
      <c r="WLU2" s="106"/>
      <c r="WLV2" s="106"/>
      <c r="WLW2" s="106"/>
      <c r="WLX2" s="106"/>
      <c r="WLY2" s="106"/>
      <c r="WLZ2" s="106"/>
      <c r="WMA2" s="106"/>
      <c r="WMB2" s="106"/>
      <c r="WMC2" s="106"/>
      <c r="WMD2" s="106"/>
      <c r="WME2" s="106"/>
      <c r="WMF2" s="106"/>
      <c r="WMG2" s="106"/>
      <c r="WMH2" s="106"/>
      <c r="WMI2" s="106"/>
      <c r="WMJ2" s="106"/>
      <c r="WMK2" s="106"/>
      <c r="WML2" s="106"/>
      <c r="WMM2" s="106"/>
      <c r="WMN2" s="106"/>
      <c r="WMO2" s="106"/>
      <c r="WMP2" s="106"/>
      <c r="WMQ2" s="106"/>
      <c r="WMR2" s="106"/>
      <c r="WMS2" s="106"/>
      <c r="WMT2" s="106"/>
      <c r="WMU2" s="106"/>
      <c r="WMV2" s="106"/>
      <c r="WMW2" s="106"/>
      <c r="WMX2" s="106"/>
      <c r="WMY2" s="106"/>
      <c r="WMZ2" s="106"/>
      <c r="WNA2" s="106"/>
      <c r="WNB2" s="106"/>
      <c r="WNC2" s="106"/>
      <c r="WND2" s="106"/>
      <c r="WNE2" s="106"/>
      <c r="WNF2" s="106"/>
      <c r="WNG2" s="106"/>
      <c r="WNH2" s="106"/>
      <c r="WNI2" s="106"/>
      <c r="WNJ2" s="106"/>
      <c r="WNK2" s="106"/>
      <c r="WNL2" s="106"/>
      <c r="WNM2" s="106"/>
      <c r="WNN2" s="106"/>
      <c r="WNO2" s="106"/>
      <c r="WNP2" s="106"/>
      <c r="WNQ2" s="106"/>
      <c r="WNR2" s="106"/>
      <c r="WNS2" s="106"/>
      <c r="WNT2" s="106"/>
      <c r="WNU2" s="106"/>
      <c r="WNV2" s="106"/>
      <c r="WNW2" s="106"/>
      <c r="WNX2" s="106"/>
      <c r="WNY2" s="106"/>
      <c r="WNZ2" s="106"/>
      <c r="WOA2" s="106"/>
      <c r="WOB2" s="106"/>
      <c r="WOC2" s="106"/>
      <c r="WOD2" s="106"/>
      <c r="WOE2" s="106"/>
      <c r="WOF2" s="106"/>
      <c r="WOG2" s="106"/>
      <c r="WOH2" s="106"/>
      <c r="WOI2" s="106"/>
      <c r="WOJ2" s="106"/>
      <c r="WOK2" s="106"/>
      <c r="WOL2" s="106"/>
      <c r="WOM2" s="106"/>
      <c r="WON2" s="106"/>
      <c r="WOO2" s="106"/>
      <c r="WOP2" s="106"/>
      <c r="WOQ2" s="106"/>
      <c r="WOR2" s="106"/>
      <c r="WOS2" s="106"/>
      <c r="WOT2" s="106"/>
      <c r="WOU2" s="106"/>
      <c r="WOV2" s="106"/>
      <c r="WOW2" s="106"/>
      <c r="WOX2" s="106"/>
      <c r="WOY2" s="106"/>
      <c r="WOZ2" s="106"/>
      <c r="WPA2" s="106"/>
      <c r="WPB2" s="106"/>
      <c r="WPC2" s="106"/>
      <c r="WPD2" s="106"/>
      <c r="WPE2" s="106"/>
      <c r="WPF2" s="106"/>
      <c r="WPG2" s="106"/>
      <c r="WPH2" s="106"/>
      <c r="WPI2" s="106"/>
      <c r="WPJ2" s="106"/>
      <c r="WPK2" s="106"/>
      <c r="WPL2" s="106"/>
      <c r="WPM2" s="106"/>
      <c r="WPN2" s="106"/>
      <c r="WPO2" s="106"/>
      <c r="WPP2" s="106"/>
      <c r="WPQ2" s="106"/>
      <c r="WPR2" s="106"/>
      <c r="WPS2" s="106"/>
      <c r="WPT2" s="106"/>
      <c r="WPU2" s="106"/>
      <c r="WPV2" s="106"/>
      <c r="WPW2" s="106"/>
      <c r="WPX2" s="106"/>
      <c r="WPY2" s="106"/>
      <c r="WPZ2" s="106"/>
      <c r="WQA2" s="106"/>
      <c r="WQB2" s="106"/>
      <c r="WQC2" s="106"/>
      <c r="WQD2" s="106"/>
      <c r="WQE2" s="106"/>
      <c r="WQF2" s="106"/>
      <c r="WQG2" s="106"/>
      <c r="WQH2" s="106"/>
      <c r="WQI2" s="106"/>
      <c r="WQJ2" s="106"/>
      <c r="WQK2" s="106"/>
      <c r="WQL2" s="106"/>
      <c r="WQM2" s="106"/>
      <c r="WQN2" s="106"/>
      <c r="WQO2" s="106"/>
      <c r="WQP2" s="106"/>
      <c r="WQQ2" s="106"/>
      <c r="WQR2" s="106"/>
      <c r="WQS2" s="106"/>
      <c r="WQT2" s="106"/>
      <c r="WQU2" s="106"/>
      <c r="WQV2" s="106"/>
      <c r="WQW2" s="106"/>
      <c r="WQX2" s="106"/>
      <c r="WQY2" s="106"/>
      <c r="WQZ2" s="106"/>
      <c r="WRA2" s="106"/>
      <c r="WRB2" s="106"/>
      <c r="WRC2" s="106"/>
      <c r="WRD2" s="106"/>
      <c r="WRE2" s="106"/>
      <c r="WRF2" s="106"/>
      <c r="WRG2" s="106"/>
      <c r="WRH2" s="106"/>
      <c r="WRI2" s="106"/>
      <c r="WRJ2" s="106"/>
      <c r="WRK2" s="106"/>
      <c r="WRL2" s="106"/>
      <c r="WRM2" s="106"/>
      <c r="WRN2" s="106"/>
      <c r="WRO2" s="106"/>
      <c r="WRP2" s="106"/>
      <c r="WRQ2" s="106"/>
      <c r="WRR2" s="106"/>
      <c r="WRS2" s="106"/>
      <c r="WRT2" s="106"/>
      <c r="WRU2" s="106"/>
      <c r="WRV2" s="106"/>
      <c r="WRW2" s="106"/>
      <c r="WRX2" s="106"/>
      <c r="WRY2" s="106"/>
      <c r="WRZ2" s="106"/>
      <c r="WSA2" s="106"/>
      <c r="WSB2" s="106"/>
      <c r="WSC2" s="106"/>
      <c r="WSD2" s="106"/>
      <c r="WSE2" s="106"/>
      <c r="WSF2" s="106"/>
      <c r="WSG2" s="106"/>
      <c r="WSH2" s="106"/>
      <c r="WSI2" s="106"/>
      <c r="WSJ2" s="106"/>
      <c r="WSK2" s="106"/>
      <c r="WSL2" s="106"/>
      <c r="WSM2" s="106"/>
      <c r="WSN2" s="106"/>
      <c r="WSO2" s="106"/>
      <c r="WSP2" s="106"/>
      <c r="WSQ2" s="106"/>
      <c r="WSR2" s="106"/>
      <c r="WSS2" s="106"/>
      <c r="WST2" s="106"/>
      <c r="WSU2" s="106"/>
      <c r="WSV2" s="106"/>
      <c r="WSW2" s="106"/>
      <c r="WSX2" s="106"/>
      <c r="WSY2" s="106"/>
      <c r="WSZ2" s="106"/>
      <c r="WTA2" s="106"/>
      <c r="WTB2" s="106"/>
      <c r="WTC2" s="106"/>
      <c r="WTD2" s="106"/>
      <c r="WTE2" s="106"/>
      <c r="WTF2" s="106"/>
      <c r="WTG2" s="106"/>
      <c r="WTH2" s="106"/>
      <c r="WTI2" s="106"/>
      <c r="WTJ2" s="106"/>
      <c r="WTK2" s="106"/>
      <c r="WTL2" s="106"/>
      <c r="WTM2" s="106"/>
      <c r="WTN2" s="106"/>
      <c r="WTO2" s="106"/>
      <c r="WTP2" s="106"/>
      <c r="WTQ2" s="106"/>
      <c r="WTR2" s="106"/>
      <c r="WTS2" s="106"/>
      <c r="WTT2" s="106"/>
      <c r="WTU2" s="106"/>
      <c r="WTV2" s="106"/>
      <c r="WTW2" s="106"/>
      <c r="WTX2" s="106"/>
      <c r="WTY2" s="106"/>
      <c r="WTZ2" s="106"/>
      <c r="WUA2" s="106"/>
      <c r="WUB2" s="106"/>
      <c r="WUC2" s="106"/>
      <c r="WUD2" s="106"/>
      <c r="WUE2" s="106"/>
      <c r="WUF2" s="106"/>
      <c r="WUG2" s="106"/>
      <c r="WUH2" s="106"/>
      <c r="WUI2" s="106"/>
      <c r="WUJ2" s="106"/>
      <c r="WUK2" s="106"/>
      <c r="WUL2" s="106"/>
      <c r="WUM2" s="106"/>
      <c r="WUN2" s="106"/>
      <c r="WUO2" s="106"/>
      <c r="WUP2" s="106"/>
      <c r="WUQ2" s="106"/>
      <c r="WUR2" s="106"/>
      <c r="WUS2" s="106"/>
      <c r="WUT2" s="106"/>
      <c r="WUU2" s="106"/>
      <c r="WUV2" s="106"/>
      <c r="WUW2" s="106"/>
      <c r="WUX2" s="106"/>
      <c r="WUY2" s="106"/>
      <c r="WUZ2" s="106"/>
      <c r="WVA2" s="106"/>
      <c r="WVB2" s="106"/>
      <c r="WVC2" s="106"/>
      <c r="WVD2" s="106"/>
      <c r="WVE2" s="106"/>
      <c r="WVF2" s="106"/>
      <c r="WVG2" s="106"/>
      <c r="WVH2" s="106"/>
      <c r="WVI2" s="106"/>
      <c r="WVJ2" s="106"/>
      <c r="WVK2" s="106"/>
      <c r="WVL2" s="106"/>
      <c r="WVM2" s="106"/>
      <c r="WVN2" s="106"/>
      <c r="WVO2" s="106"/>
      <c r="WVP2" s="106"/>
      <c r="WVQ2" s="106"/>
      <c r="WVR2" s="106"/>
      <c r="WVS2" s="106"/>
      <c r="WVT2" s="106"/>
      <c r="WVU2" s="106"/>
      <c r="WVV2" s="106"/>
      <c r="WVW2" s="106"/>
      <c r="WVX2" s="106"/>
      <c r="WVY2" s="106"/>
      <c r="WVZ2" s="106"/>
      <c r="WWA2" s="106"/>
      <c r="WWB2" s="106"/>
      <c r="WWC2" s="106"/>
      <c r="WWD2" s="106"/>
      <c r="WWE2" s="106"/>
      <c r="WWF2" s="106"/>
      <c r="WWG2" s="106"/>
      <c r="WWH2" s="106"/>
      <c r="WWI2" s="106"/>
      <c r="WWJ2" s="106"/>
      <c r="WWK2" s="106"/>
      <c r="WWL2" s="106"/>
      <c r="WWM2" s="106"/>
      <c r="WWN2" s="106"/>
      <c r="WWO2" s="106"/>
      <c r="WWP2" s="106"/>
      <c r="WWQ2" s="106"/>
      <c r="WWR2" s="106"/>
      <c r="WWS2" s="106"/>
      <c r="WWT2" s="106"/>
      <c r="WWU2" s="106"/>
      <c r="WWV2" s="106"/>
      <c r="WWW2" s="106"/>
      <c r="WWX2" s="106"/>
      <c r="WWY2" s="106"/>
      <c r="WWZ2" s="106"/>
      <c r="WXA2" s="106"/>
      <c r="WXB2" s="106"/>
      <c r="WXC2" s="106"/>
      <c r="WXD2" s="106"/>
      <c r="WXE2" s="106"/>
      <c r="WXF2" s="106"/>
      <c r="WXG2" s="106"/>
      <c r="WXH2" s="106"/>
      <c r="WXI2" s="106"/>
      <c r="WXJ2" s="106"/>
      <c r="WXK2" s="106"/>
      <c r="WXL2" s="106"/>
      <c r="WXM2" s="106"/>
      <c r="WXN2" s="106"/>
      <c r="WXO2" s="106"/>
      <c r="WXP2" s="106"/>
      <c r="WXQ2" s="106"/>
      <c r="WXR2" s="106"/>
      <c r="WXS2" s="106"/>
      <c r="WXT2" s="106"/>
      <c r="WXU2" s="106"/>
      <c r="WXV2" s="106"/>
      <c r="WXW2" s="106"/>
      <c r="WXX2" s="106"/>
      <c r="WXY2" s="106"/>
      <c r="WXZ2" s="106"/>
      <c r="WYA2" s="106"/>
      <c r="WYB2" s="106"/>
      <c r="WYC2" s="106"/>
      <c r="WYD2" s="106"/>
      <c r="WYE2" s="106"/>
      <c r="WYF2" s="106"/>
      <c r="WYG2" s="106"/>
      <c r="WYH2" s="106"/>
      <c r="WYI2" s="106"/>
      <c r="WYJ2" s="106"/>
      <c r="WYK2" s="106"/>
      <c r="WYL2" s="106"/>
      <c r="WYM2" s="106"/>
      <c r="WYN2" s="106"/>
      <c r="WYO2" s="106"/>
      <c r="WYP2" s="106"/>
      <c r="WYQ2" s="106"/>
      <c r="WYR2" s="106"/>
      <c r="WYS2" s="106"/>
      <c r="WYT2" s="106"/>
      <c r="WYU2" s="106"/>
      <c r="WYV2" s="106"/>
      <c r="WYW2" s="106"/>
      <c r="WYX2" s="106"/>
      <c r="WYY2" s="106"/>
      <c r="WYZ2" s="106"/>
      <c r="WZA2" s="106"/>
      <c r="WZB2" s="106"/>
      <c r="WZC2" s="106"/>
      <c r="WZD2" s="106"/>
      <c r="WZE2" s="106"/>
      <c r="WZF2" s="106"/>
      <c r="WZG2" s="106"/>
      <c r="WZH2" s="106"/>
      <c r="WZI2" s="106"/>
      <c r="WZJ2" s="106"/>
      <c r="WZK2" s="106"/>
      <c r="WZL2" s="106"/>
      <c r="WZM2" s="106"/>
      <c r="WZN2" s="106"/>
      <c r="WZO2" s="106"/>
      <c r="WZP2" s="106"/>
      <c r="WZQ2" s="106"/>
      <c r="WZR2" s="106"/>
      <c r="WZS2" s="106"/>
      <c r="WZT2" s="106"/>
      <c r="WZU2" s="106"/>
      <c r="WZV2" s="106"/>
      <c r="WZW2" s="106"/>
      <c r="WZX2" s="106"/>
      <c r="WZY2" s="106"/>
      <c r="WZZ2" s="106"/>
      <c r="XAA2" s="106"/>
      <c r="XAB2" s="106"/>
      <c r="XAC2" s="106"/>
      <c r="XAD2" s="106"/>
      <c r="XAE2" s="106"/>
      <c r="XAF2" s="106"/>
      <c r="XAG2" s="106"/>
      <c r="XAH2" s="106"/>
      <c r="XAI2" s="106"/>
      <c r="XAJ2" s="106"/>
      <c r="XAK2" s="106"/>
      <c r="XAL2" s="106"/>
      <c r="XAM2" s="106"/>
      <c r="XAN2" s="106"/>
      <c r="XAO2" s="106"/>
      <c r="XAP2" s="106"/>
      <c r="XAQ2" s="106"/>
      <c r="XAR2" s="106"/>
      <c r="XAS2" s="106"/>
      <c r="XAT2" s="106"/>
      <c r="XAU2" s="106"/>
      <c r="XAV2" s="106"/>
      <c r="XAW2" s="106"/>
      <c r="XAX2" s="106"/>
      <c r="XAY2" s="106"/>
      <c r="XAZ2" s="106"/>
      <c r="XBA2" s="106"/>
      <c r="XBB2" s="106"/>
      <c r="XBC2" s="106"/>
      <c r="XBD2" s="106"/>
      <c r="XBE2" s="106"/>
      <c r="XBF2" s="106"/>
      <c r="XBG2" s="106"/>
      <c r="XBH2" s="106"/>
      <c r="XBI2" s="106"/>
      <c r="XBJ2" s="106"/>
      <c r="XBK2" s="106"/>
      <c r="XBL2" s="106"/>
      <c r="XBM2" s="106"/>
      <c r="XBN2" s="106"/>
      <c r="XBO2" s="106"/>
      <c r="XBP2" s="106"/>
      <c r="XBQ2" s="106"/>
      <c r="XBR2" s="106"/>
      <c r="XBS2" s="106"/>
      <c r="XBT2" s="106"/>
      <c r="XBU2" s="106"/>
      <c r="XBV2" s="106"/>
      <c r="XBW2" s="106"/>
      <c r="XBX2" s="106"/>
      <c r="XBY2" s="106"/>
      <c r="XBZ2" s="106"/>
      <c r="XCA2" s="106"/>
      <c r="XCB2" s="106"/>
      <c r="XCC2" s="106"/>
      <c r="XCD2" s="106"/>
      <c r="XCE2" s="106"/>
      <c r="XCF2" s="106"/>
      <c r="XCG2" s="106"/>
      <c r="XCH2" s="106"/>
      <c r="XCI2" s="106"/>
      <c r="XCJ2" s="106"/>
      <c r="XCK2" s="106"/>
      <c r="XCL2" s="106"/>
      <c r="XCM2" s="106"/>
      <c r="XCN2" s="106"/>
      <c r="XCO2" s="106"/>
      <c r="XCP2" s="106"/>
      <c r="XCQ2" s="106"/>
      <c r="XCR2" s="106"/>
      <c r="XCS2" s="106"/>
      <c r="XCT2" s="106"/>
      <c r="XCU2" s="106"/>
      <c r="XCV2" s="106"/>
      <c r="XCW2" s="106"/>
      <c r="XCX2" s="106"/>
      <c r="XCY2" s="106"/>
      <c r="XCZ2" s="106"/>
      <c r="XDA2" s="106"/>
      <c r="XDB2" s="106"/>
      <c r="XDC2" s="106"/>
      <c r="XDD2" s="106"/>
      <c r="XDE2" s="106"/>
      <c r="XDF2" s="106"/>
      <c r="XDG2" s="106"/>
      <c r="XDH2" s="106"/>
      <c r="XDI2" s="106"/>
      <c r="XDJ2" s="106"/>
      <c r="XDK2" s="106"/>
      <c r="XDL2" s="106"/>
      <c r="XDM2" s="106"/>
      <c r="XDN2" s="106"/>
      <c r="XDO2" s="106"/>
      <c r="XDP2" s="106"/>
      <c r="XDQ2" s="106"/>
      <c r="XDR2" s="106"/>
      <c r="XDS2" s="106"/>
      <c r="XDT2" s="106"/>
      <c r="XDU2" s="106"/>
      <c r="XDV2" s="106"/>
      <c r="XDW2" s="106"/>
      <c r="XDX2" s="106"/>
      <c r="XDY2" s="106"/>
      <c r="XDZ2" s="106"/>
      <c r="XEA2" s="106"/>
      <c r="XEB2" s="106"/>
      <c r="XEC2" s="106"/>
      <c r="XED2" s="106"/>
      <c r="XEE2" s="106"/>
      <c r="XEF2" s="106"/>
      <c r="XEG2" s="106"/>
      <c r="XEH2" s="106"/>
      <c r="XEI2" s="106"/>
      <c r="XEJ2" s="106"/>
      <c r="XEK2" s="106"/>
      <c r="XEL2" s="106"/>
      <c r="XEM2" s="106"/>
      <c r="XEN2" s="106"/>
      <c r="XEO2" s="106"/>
      <c r="XEP2" s="106"/>
      <c r="XEQ2" s="106"/>
      <c r="XER2" s="106"/>
      <c r="XES2" s="106"/>
      <c r="XET2" s="106"/>
      <c r="XEU2" s="106"/>
      <c r="XEV2" s="106"/>
    </row>
    <row r="3" spans="1:16376" s="107" customFormat="1" ht="21" x14ac:dyDescent="0.2">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c r="HAA3" s="106"/>
      <c r="HAB3" s="106"/>
      <c r="HAC3" s="106"/>
      <c r="HAD3" s="106"/>
      <c r="HAE3" s="106"/>
      <c r="HAF3" s="106"/>
      <c r="HAG3" s="106"/>
      <c r="HAH3" s="106"/>
      <c r="HAI3" s="106"/>
      <c r="HAJ3" s="106"/>
      <c r="HAK3" s="106"/>
      <c r="HAL3" s="106"/>
      <c r="HAM3" s="106"/>
      <c r="HAN3" s="106"/>
      <c r="HAO3" s="106"/>
      <c r="HAP3" s="106"/>
      <c r="HAQ3" s="106"/>
      <c r="HAR3" s="106"/>
      <c r="HAS3" s="106"/>
      <c r="HAT3" s="106"/>
      <c r="HAU3" s="106"/>
      <c r="HAV3" s="106"/>
      <c r="HAW3" s="106"/>
      <c r="HAX3" s="106"/>
      <c r="HAY3" s="106"/>
      <c r="HAZ3" s="106"/>
      <c r="HBA3" s="106"/>
      <c r="HBB3" s="106"/>
      <c r="HBC3" s="106"/>
      <c r="HBD3" s="106"/>
      <c r="HBE3" s="106"/>
      <c r="HBF3" s="106"/>
      <c r="HBG3" s="106"/>
      <c r="HBH3" s="106"/>
      <c r="HBI3" s="106"/>
      <c r="HBJ3" s="106"/>
      <c r="HBK3" s="106"/>
      <c r="HBL3" s="106"/>
      <c r="HBM3" s="106"/>
      <c r="HBN3" s="106"/>
      <c r="HBO3" s="106"/>
      <c r="HBP3" s="106"/>
      <c r="HBQ3" s="106"/>
      <c r="HBR3" s="106"/>
      <c r="HBS3" s="106"/>
      <c r="HBT3" s="106"/>
      <c r="HBU3" s="106"/>
      <c r="HBV3" s="106"/>
      <c r="HBW3" s="106"/>
      <c r="HBX3" s="106"/>
      <c r="HBY3" s="106"/>
      <c r="HBZ3" s="106"/>
      <c r="HCA3" s="106"/>
      <c r="HCB3" s="106"/>
      <c r="HCC3" s="106"/>
      <c r="HCD3" s="106"/>
      <c r="HCE3" s="106"/>
      <c r="HCF3" s="106"/>
      <c r="HCG3" s="106"/>
      <c r="HCH3" s="106"/>
      <c r="HCI3" s="106"/>
      <c r="HCJ3" s="106"/>
      <c r="HCK3" s="106"/>
      <c r="HCL3" s="106"/>
      <c r="HCM3" s="106"/>
      <c r="HCN3" s="106"/>
      <c r="HCO3" s="106"/>
      <c r="HCP3" s="106"/>
      <c r="HCQ3" s="106"/>
      <c r="HCR3" s="106"/>
      <c r="HCS3" s="106"/>
      <c r="HCT3" s="106"/>
      <c r="HCU3" s="106"/>
      <c r="HCV3" s="106"/>
      <c r="HCW3" s="106"/>
      <c r="HCX3" s="106"/>
      <c r="HCY3" s="106"/>
      <c r="HCZ3" s="106"/>
      <c r="HDA3" s="106"/>
      <c r="HDB3" s="106"/>
      <c r="HDC3" s="106"/>
      <c r="HDD3" s="106"/>
      <c r="HDE3" s="106"/>
      <c r="HDF3" s="106"/>
      <c r="HDG3" s="106"/>
      <c r="HDH3" s="106"/>
      <c r="HDI3" s="106"/>
      <c r="HDJ3" s="106"/>
      <c r="HDK3" s="106"/>
      <c r="HDL3" s="106"/>
      <c r="HDM3" s="106"/>
      <c r="HDN3" s="106"/>
      <c r="HDO3" s="106"/>
      <c r="HDP3" s="106"/>
      <c r="HDQ3" s="106"/>
      <c r="HDR3" s="106"/>
      <c r="HDS3" s="106"/>
      <c r="HDT3" s="106"/>
      <c r="HDU3" s="106"/>
      <c r="HDV3" s="106"/>
      <c r="HDW3" s="106"/>
      <c r="HDX3" s="106"/>
      <c r="HDY3" s="106"/>
      <c r="HDZ3" s="106"/>
      <c r="HEA3" s="106"/>
      <c r="HEB3" s="106"/>
      <c r="HEC3" s="106"/>
      <c r="HED3" s="106"/>
      <c r="HEE3" s="106"/>
      <c r="HEF3" s="106"/>
      <c r="HEG3" s="106"/>
      <c r="HEH3" s="106"/>
      <c r="HEI3" s="106"/>
      <c r="HEJ3" s="106"/>
      <c r="HEK3" s="106"/>
      <c r="HEL3" s="106"/>
      <c r="HEM3" s="106"/>
      <c r="HEN3" s="106"/>
      <c r="HEO3" s="106"/>
      <c r="HEP3" s="106"/>
      <c r="HEQ3" s="106"/>
      <c r="HER3" s="106"/>
      <c r="HES3" s="106"/>
      <c r="HET3" s="106"/>
      <c r="HEU3" s="106"/>
      <c r="HEV3" s="106"/>
      <c r="HEW3" s="106"/>
      <c r="HEX3" s="106"/>
      <c r="HEY3" s="106"/>
      <c r="HEZ3" s="106"/>
      <c r="HFA3" s="106"/>
      <c r="HFB3" s="106"/>
      <c r="HFC3" s="106"/>
      <c r="HFD3" s="106"/>
      <c r="HFE3" s="106"/>
      <c r="HFF3" s="106"/>
      <c r="HFG3" s="106"/>
      <c r="HFH3" s="106"/>
      <c r="HFI3" s="106"/>
      <c r="HFJ3" s="106"/>
      <c r="HFK3" s="106"/>
      <c r="HFL3" s="106"/>
      <c r="HFM3" s="106"/>
      <c r="HFN3" s="106"/>
      <c r="HFO3" s="106"/>
      <c r="HFP3" s="106"/>
      <c r="HFQ3" s="106"/>
      <c r="HFR3" s="106"/>
      <c r="HFS3" s="106"/>
      <c r="HFT3" s="106"/>
      <c r="HFU3" s="106"/>
      <c r="HFV3" s="106"/>
      <c r="HFW3" s="106"/>
      <c r="HFX3" s="106"/>
      <c r="HFY3" s="106"/>
      <c r="HFZ3" s="106"/>
      <c r="HGA3" s="106"/>
      <c r="HGB3" s="106"/>
      <c r="HGC3" s="106"/>
      <c r="HGD3" s="106"/>
      <c r="HGE3" s="106"/>
      <c r="HGF3" s="106"/>
      <c r="HGG3" s="106"/>
      <c r="HGH3" s="106"/>
      <c r="HGI3" s="106"/>
      <c r="HGJ3" s="106"/>
      <c r="HGK3" s="106"/>
      <c r="HGL3" s="106"/>
      <c r="HGM3" s="106"/>
      <c r="HGN3" s="106"/>
      <c r="HGO3" s="106"/>
      <c r="HGP3" s="106"/>
      <c r="HGQ3" s="106"/>
      <c r="HGR3" s="106"/>
      <c r="HGS3" s="106"/>
      <c r="HGT3" s="106"/>
      <c r="HGU3" s="106"/>
      <c r="HGV3" s="106"/>
      <c r="HGW3" s="106"/>
      <c r="HGX3" s="106"/>
      <c r="HGY3" s="106"/>
      <c r="HGZ3" s="106"/>
      <c r="HHA3" s="106"/>
      <c r="HHB3" s="106"/>
      <c r="HHC3" s="106"/>
      <c r="HHD3" s="106"/>
      <c r="HHE3" s="106"/>
      <c r="HHF3" s="106"/>
      <c r="HHG3" s="106"/>
      <c r="HHH3" s="106"/>
      <c r="HHI3" s="106"/>
      <c r="HHJ3" s="106"/>
      <c r="HHK3" s="106"/>
      <c r="HHL3" s="106"/>
      <c r="HHM3" s="106"/>
      <c r="HHN3" s="106"/>
      <c r="HHO3" s="106"/>
      <c r="HHP3" s="106"/>
      <c r="HHQ3" s="106"/>
      <c r="HHR3" s="106"/>
      <c r="HHS3" s="106"/>
      <c r="HHT3" s="106"/>
      <c r="HHU3" s="106"/>
      <c r="HHV3" s="106"/>
      <c r="HHW3" s="106"/>
      <c r="HHX3" s="106"/>
      <c r="HHY3" s="106"/>
      <c r="HHZ3" s="106"/>
      <c r="HIA3" s="106"/>
      <c r="HIB3" s="106"/>
      <c r="HIC3" s="106"/>
      <c r="HID3" s="106"/>
      <c r="HIE3" s="106"/>
      <c r="HIF3" s="106"/>
      <c r="HIG3" s="106"/>
      <c r="HIH3" s="106"/>
      <c r="HII3" s="106"/>
      <c r="HIJ3" s="106"/>
      <c r="HIK3" s="106"/>
      <c r="HIL3" s="106"/>
      <c r="HIM3" s="106"/>
      <c r="HIN3" s="106"/>
      <c r="HIO3" s="106"/>
      <c r="HIP3" s="106"/>
      <c r="HIQ3" s="106"/>
      <c r="HIR3" s="106"/>
      <c r="HIS3" s="106"/>
      <c r="HIT3" s="106"/>
      <c r="HIU3" s="106"/>
      <c r="HIV3" s="106"/>
      <c r="HIW3" s="106"/>
      <c r="HIX3" s="106"/>
      <c r="HIY3" s="106"/>
      <c r="HIZ3" s="106"/>
      <c r="HJA3" s="106"/>
      <c r="HJB3" s="106"/>
      <c r="HJC3" s="106"/>
      <c r="HJD3" s="106"/>
      <c r="HJE3" s="106"/>
      <c r="HJF3" s="106"/>
      <c r="HJG3" s="106"/>
      <c r="HJH3" s="106"/>
      <c r="HJI3" s="106"/>
      <c r="HJJ3" s="106"/>
      <c r="HJK3" s="106"/>
      <c r="HJL3" s="106"/>
      <c r="HJM3" s="106"/>
      <c r="HJN3" s="106"/>
      <c r="HJO3" s="106"/>
      <c r="HJP3" s="106"/>
      <c r="HJQ3" s="106"/>
      <c r="HJR3" s="106"/>
      <c r="HJS3" s="106"/>
      <c r="HJT3" s="106"/>
      <c r="HJU3" s="106"/>
      <c r="HJV3" s="106"/>
      <c r="HJW3" s="106"/>
      <c r="HJX3" s="106"/>
      <c r="HJY3" s="106"/>
      <c r="HJZ3" s="106"/>
      <c r="HKA3" s="106"/>
      <c r="HKB3" s="106"/>
      <c r="HKC3" s="106"/>
      <c r="HKD3" s="106"/>
      <c r="HKE3" s="106"/>
      <c r="HKF3" s="106"/>
      <c r="HKG3" s="106"/>
      <c r="HKH3" s="106"/>
      <c r="HKI3" s="106"/>
      <c r="HKJ3" s="106"/>
      <c r="HKK3" s="106"/>
      <c r="HKL3" s="106"/>
      <c r="HKM3" s="106"/>
      <c r="HKN3" s="106"/>
      <c r="HKO3" s="106"/>
      <c r="HKP3" s="106"/>
      <c r="HKQ3" s="106"/>
      <c r="HKR3" s="106"/>
      <c r="HKS3" s="106"/>
      <c r="HKT3" s="106"/>
      <c r="HKU3" s="106"/>
      <c r="HKV3" s="106"/>
      <c r="HKW3" s="106"/>
      <c r="HKX3" s="106"/>
      <c r="HKY3" s="106"/>
      <c r="HKZ3" s="106"/>
      <c r="HLA3" s="106"/>
      <c r="HLB3" s="106"/>
      <c r="HLC3" s="106"/>
      <c r="HLD3" s="106"/>
      <c r="HLE3" s="106"/>
      <c r="HLF3" s="106"/>
      <c r="HLG3" s="106"/>
      <c r="HLH3" s="106"/>
      <c r="HLI3" s="106"/>
      <c r="HLJ3" s="106"/>
      <c r="HLK3" s="106"/>
      <c r="HLL3" s="106"/>
      <c r="HLM3" s="106"/>
      <c r="HLN3" s="106"/>
      <c r="HLO3" s="106"/>
      <c r="HLP3" s="106"/>
      <c r="HLQ3" s="106"/>
      <c r="HLR3" s="106"/>
      <c r="HLS3" s="106"/>
      <c r="HLT3" s="106"/>
      <c r="HLU3" s="106"/>
      <c r="HLV3" s="106"/>
      <c r="HLW3" s="106"/>
      <c r="HLX3" s="106"/>
      <c r="HLY3" s="106"/>
      <c r="HLZ3" s="106"/>
      <c r="HMA3" s="106"/>
      <c r="HMB3" s="106"/>
      <c r="HMC3" s="106"/>
      <c r="HMD3" s="106"/>
      <c r="HME3" s="106"/>
      <c r="HMF3" s="106"/>
      <c r="HMG3" s="106"/>
      <c r="HMH3" s="106"/>
      <c r="HMI3" s="106"/>
      <c r="HMJ3" s="106"/>
      <c r="HMK3" s="106"/>
      <c r="HML3" s="106"/>
      <c r="HMM3" s="106"/>
      <c r="HMN3" s="106"/>
      <c r="HMO3" s="106"/>
      <c r="HMP3" s="106"/>
      <c r="HMQ3" s="106"/>
      <c r="HMR3" s="106"/>
      <c r="HMS3" s="106"/>
      <c r="HMT3" s="106"/>
      <c r="HMU3" s="106"/>
      <c r="HMV3" s="106"/>
      <c r="HMW3" s="106"/>
      <c r="HMX3" s="106"/>
      <c r="HMY3" s="106"/>
      <c r="HMZ3" s="106"/>
      <c r="HNA3" s="106"/>
      <c r="HNB3" s="106"/>
      <c r="HNC3" s="106"/>
      <c r="HND3" s="106"/>
      <c r="HNE3" s="106"/>
      <c r="HNF3" s="106"/>
      <c r="HNG3" s="106"/>
      <c r="HNH3" s="106"/>
      <c r="HNI3" s="106"/>
      <c r="HNJ3" s="106"/>
      <c r="HNK3" s="106"/>
      <c r="HNL3" s="106"/>
      <c r="HNM3" s="106"/>
      <c r="HNN3" s="106"/>
      <c r="HNO3" s="106"/>
      <c r="HNP3" s="106"/>
      <c r="HNQ3" s="106"/>
      <c r="HNR3" s="106"/>
      <c r="HNS3" s="106"/>
      <c r="HNT3" s="106"/>
      <c r="HNU3" s="106"/>
      <c r="HNV3" s="106"/>
      <c r="HNW3" s="106"/>
      <c r="HNX3" s="106"/>
      <c r="HNY3" s="106"/>
      <c r="HNZ3" s="106"/>
      <c r="HOA3" s="106"/>
      <c r="HOB3" s="106"/>
      <c r="HOC3" s="106"/>
      <c r="HOD3" s="106"/>
      <c r="HOE3" s="106"/>
      <c r="HOF3" s="106"/>
      <c r="HOG3" s="106"/>
      <c r="HOH3" s="106"/>
      <c r="HOI3" s="106"/>
      <c r="HOJ3" s="106"/>
      <c r="HOK3" s="106"/>
      <c r="HOL3" s="106"/>
      <c r="HOM3" s="106"/>
      <c r="HON3" s="106"/>
      <c r="HOO3" s="106"/>
      <c r="HOP3" s="106"/>
      <c r="HOQ3" s="106"/>
      <c r="HOR3" s="106"/>
      <c r="HOS3" s="106"/>
      <c r="HOT3" s="106"/>
      <c r="HOU3" s="106"/>
      <c r="HOV3" s="106"/>
      <c r="HOW3" s="106"/>
      <c r="HOX3" s="106"/>
      <c r="HOY3" s="106"/>
      <c r="HOZ3" s="106"/>
      <c r="HPA3" s="106"/>
      <c r="HPB3" s="106"/>
      <c r="HPC3" s="106"/>
      <c r="HPD3" s="106"/>
      <c r="HPE3" s="106"/>
      <c r="HPF3" s="106"/>
      <c r="HPG3" s="106"/>
      <c r="HPH3" s="106"/>
      <c r="HPI3" s="106"/>
      <c r="HPJ3" s="106"/>
      <c r="HPK3" s="106"/>
      <c r="HPL3" s="106"/>
      <c r="HPM3" s="106"/>
      <c r="HPN3" s="106"/>
      <c r="HPO3" s="106"/>
      <c r="HPP3" s="106"/>
      <c r="HPQ3" s="106"/>
      <c r="HPR3" s="106"/>
      <c r="HPS3" s="106"/>
      <c r="HPT3" s="106"/>
      <c r="HPU3" s="106"/>
      <c r="HPV3" s="106"/>
      <c r="HPW3" s="106"/>
      <c r="HPX3" s="106"/>
      <c r="HPY3" s="106"/>
      <c r="HPZ3" s="106"/>
      <c r="HQA3" s="106"/>
      <c r="HQB3" s="106"/>
      <c r="HQC3" s="106"/>
      <c r="HQD3" s="106"/>
      <c r="HQE3" s="106"/>
      <c r="HQF3" s="106"/>
      <c r="HQG3" s="106"/>
      <c r="HQH3" s="106"/>
      <c r="HQI3" s="106"/>
      <c r="HQJ3" s="106"/>
      <c r="HQK3" s="106"/>
      <c r="HQL3" s="106"/>
      <c r="HQM3" s="106"/>
      <c r="HQN3" s="106"/>
      <c r="HQO3" s="106"/>
      <c r="HQP3" s="106"/>
      <c r="HQQ3" s="106"/>
      <c r="HQR3" s="106"/>
      <c r="HQS3" s="106"/>
      <c r="HQT3" s="106"/>
      <c r="HQU3" s="106"/>
      <c r="HQV3" s="106"/>
      <c r="HQW3" s="106"/>
      <c r="HQX3" s="106"/>
      <c r="HQY3" s="106"/>
      <c r="HQZ3" s="106"/>
      <c r="HRA3" s="106"/>
      <c r="HRB3" s="106"/>
      <c r="HRC3" s="106"/>
      <c r="HRD3" s="106"/>
      <c r="HRE3" s="106"/>
      <c r="HRF3" s="106"/>
      <c r="HRG3" s="106"/>
      <c r="HRH3" s="106"/>
      <c r="HRI3" s="106"/>
      <c r="HRJ3" s="106"/>
      <c r="HRK3" s="106"/>
      <c r="HRL3" s="106"/>
      <c r="HRM3" s="106"/>
      <c r="HRN3" s="106"/>
      <c r="HRO3" s="106"/>
      <c r="HRP3" s="106"/>
      <c r="HRQ3" s="106"/>
      <c r="HRR3" s="106"/>
      <c r="HRS3" s="106"/>
      <c r="HRT3" s="106"/>
      <c r="HRU3" s="106"/>
      <c r="HRV3" s="106"/>
      <c r="HRW3" s="106"/>
      <c r="HRX3" s="106"/>
      <c r="HRY3" s="106"/>
      <c r="HRZ3" s="106"/>
      <c r="HSA3" s="106"/>
      <c r="HSB3" s="106"/>
      <c r="HSC3" s="106"/>
      <c r="HSD3" s="106"/>
      <c r="HSE3" s="106"/>
      <c r="HSF3" s="106"/>
      <c r="HSG3" s="106"/>
      <c r="HSH3" s="106"/>
      <c r="HSI3" s="106"/>
      <c r="HSJ3" s="106"/>
      <c r="HSK3" s="106"/>
      <c r="HSL3" s="106"/>
      <c r="HSM3" s="106"/>
      <c r="HSN3" s="106"/>
      <c r="HSO3" s="106"/>
      <c r="HSP3" s="106"/>
      <c r="HSQ3" s="106"/>
      <c r="HSR3" s="106"/>
      <c r="HSS3" s="106"/>
      <c r="HST3" s="106"/>
      <c r="HSU3" s="106"/>
      <c r="HSV3" s="106"/>
      <c r="HSW3" s="106"/>
      <c r="HSX3" s="106"/>
      <c r="HSY3" s="106"/>
      <c r="HSZ3" s="106"/>
      <c r="HTA3" s="106"/>
      <c r="HTB3" s="106"/>
      <c r="HTC3" s="106"/>
      <c r="HTD3" s="106"/>
      <c r="HTE3" s="106"/>
      <c r="HTF3" s="106"/>
      <c r="HTG3" s="106"/>
      <c r="HTH3" s="106"/>
      <c r="HTI3" s="106"/>
      <c r="HTJ3" s="106"/>
      <c r="HTK3" s="106"/>
      <c r="HTL3" s="106"/>
      <c r="HTM3" s="106"/>
      <c r="HTN3" s="106"/>
      <c r="HTO3" s="106"/>
      <c r="HTP3" s="106"/>
      <c r="HTQ3" s="106"/>
      <c r="HTR3" s="106"/>
      <c r="HTS3" s="106"/>
      <c r="HTT3" s="106"/>
      <c r="HTU3" s="106"/>
      <c r="HTV3" s="106"/>
      <c r="HTW3" s="106"/>
      <c r="HTX3" s="106"/>
      <c r="HTY3" s="106"/>
      <c r="HTZ3" s="106"/>
      <c r="HUA3" s="106"/>
      <c r="HUB3" s="106"/>
      <c r="HUC3" s="106"/>
      <c r="HUD3" s="106"/>
      <c r="HUE3" s="106"/>
      <c r="HUF3" s="106"/>
      <c r="HUG3" s="106"/>
      <c r="HUH3" s="106"/>
      <c r="HUI3" s="106"/>
      <c r="HUJ3" s="106"/>
      <c r="HUK3" s="106"/>
      <c r="HUL3" s="106"/>
      <c r="HUM3" s="106"/>
      <c r="HUN3" s="106"/>
      <c r="HUO3" s="106"/>
      <c r="HUP3" s="106"/>
      <c r="HUQ3" s="106"/>
      <c r="HUR3" s="106"/>
      <c r="HUS3" s="106"/>
      <c r="HUT3" s="106"/>
      <c r="HUU3" s="106"/>
      <c r="HUV3" s="106"/>
      <c r="HUW3" s="106"/>
      <c r="HUX3" s="106"/>
      <c r="HUY3" s="106"/>
      <c r="HUZ3" s="106"/>
      <c r="HVA3" s="106"/>
      <c r="HVB3" s="106"/>
      <c r="HVC3" s="106"/>
      <c r="HVD3" s="106"/>
      <c r="HVE3" s="106"/>
      <c r="HVF3" s="106"/>
      <c r="HVG3" s="106"/>
      <c r="HVH3" s="106"/>
      <c r="HVI3" s="106"/>
      <c r="HVJ3" s="106"/>
      <c r="HVK3" s="106"/>
      <c r="HVL3" s="106"/>
      <c r="HVM3" s="106"/>
      <c r="HVN3" s="106"/>
      <c r="HVO3" s="106"/>
      <c r="HVP3" s="106"/>
      <c r="HVQ3" s="106"/>
      <c r="HVR3" s="106"/>
      <c r="HVS3" s="106"/>
      <c r="HVT3" s="106"/>
      <c r="HVU3" s="106"/>
      <c r="HVV3" s="106"/>
      <c r="HVW3" s="106"/>
      <c r="HVX3" s="106"/>
      <c r="HVY3" s="106"/>
      <c r="HVZ3" s="106"/>
      <c r="HWA3" s="106"/>
      <c r="HWB3" s="106"/>
      <c r="HWC3" s="106"/>
      <c r="HWD3" s="106"/>
      <c r="HWE3" s="106"/>
      <c r="HWF3" s="106"/>
      <c r="HWG3" s="106"/>
      <c r="HWH3" s="106"/>
      <c r="HWI3" s="106"/>
      <c r="HWJ3" s="106"/>
      <c r="HWK3" s="106"/>
      <c r="HWL3" s="106"/>
      <c r="HWM3" s="106"/>
      <c r="HWN3" s="106"/>
      <c r="HWO3" s="106"/>
      <c r="HWP3" s="106"/>
      <c r="HWQ3" s="106"/>
      <c r="HWR3" s="106"/>
      <c r="HWS3" s="106"/>
      <c r="HWT3" s="106"/>
      <c r="HWU3" s="106"/>
      <c r="HWV3" s="106"/>
      <c r="HWW3" s="106"/>
      <c r="HWX3" s="106"/>
      <c r="HWY3" s="106"/>
      <c r="HWZ3" s="106"/>
      <c r="HXA3" s="106"/>
      <c r="HXB3" s="106"/>
      <c r="HXC3" s="106"/>
      <c r="HXD3" s="106"/>
      <c r="HXE3" s="106"/>
      <c r="HXF3" s="106"/>
      <c r="HXG3" s="106"/>
      <c r="HXH3" s="106"/>
      <c r="HXI3" s="106"/>
      <c r="HXJ3" s="106"/>
      <c r="HXK3" s="106"/>
      <c r="HXL3" s="106"/>
      <c r="HXM3" s="106"/>
      <c r="HXN3" s="106"/>
      <c r="HXO3" s="106"/>
      <c r="HXP3" s="106"/>
      <c r="HXQ3" s="106"/>
      <c r="HXR3" s="106"/>
      <c r="HXS3" s="106"/>
      <c r="HXT3" s="106"/>
      <c r="HXU3" s="106"/>
      <c r="HXV3" s="106"/>
      <c r="HXW3" s="106"/>
      <c r="HXX3" s="106"/>
      <c r="HXY3" s="106"/>
      <c r="HXZ3" s="106"/>
      <c r="HYA3" s="106"/>
      <c r="HYB3" s="106"/>
      <c r="HYC3" s="106"/>
      <c r="HYD3" s="106"/>
      <c r="HYE3" s="106"/>
      <c r="HYF3" s="106"/>
      <c r="HYG3" s="106"/>
      <c r="HYH3" s="106"/>
      <c r="HYI3" s="106"/>
      <c r="HYJ3" s="106"/>
      <c r="HYK3" s="106"/>
      <c r="HYL3" s="106"/>
      <c r="HYM3" s="106"/>
      <c r="HYN3" s="106"/>
      <c r="HYO3" s="106"/>
      <c r="HYP3" s="106"/>
      <c r="HYQ3" s="106"/>
      <c r="HYR3" s="106"/>
      <c r="HYS3" s="106"/>
      <c r="HYT3" s="106"/>
      <c r="HYU3" s="106"/>
      <c r="HYV3" s="106"/>
      <c r="HYW3" s="106"/>
      <c r="HYX3" s="106"/>
      <c r="HYY3" s="106"/>
      <c r="HYZ3" s="106"/>
      <c r="HZA3" s="106"/>
      <c r="HZB3" s="106"/>
      <c r="HZC3" s="106"/>
      <c r="HZD3" s="106"/>
      <c r="HZE3" s="106"/>
      <c r="HZF3" s="106"/>
      <c r="HZG3" s="106"/>
      <c r="HZH3" s="106"/>
      <c r="HZI3" s="106"/>
      <c r="HZJ3" s="106"/>
      <c r="HZK3" s="106"/>
      <c r="HZL3" s="106"/>
      <c r="HZM3" s="106"/>
      <c r="HZN3" s="106"/>
      <c r="HZO3" s="106"/>
      <c r="HZP3" s="106"/>
      <c r="HZQ3" s="106"/>
      <c r="HZR3" s="106"/>
      <c r="HZS3" s="106"/>
      <c r="HZT3" s="106"/>
      <c r="HZU3" s="106"/>
      <c r="HZV3" s="106"/>
      <c r="HZW3" s="106"/>
      <c r="HZX3" s="106"/>
      <c r="HZY3" s="106"/>
      <c r="HZZ3" s="106"/>
      <c r="IAA3" s="106"/>
      <c r="IAB3" s="106"/>
      <c r="IAC3" s="106"/>
      <c r="IAD3" s="106"/>
      <c r="IAE3" s="106"/>
      <c r="IAF3" s="106"/>
      <c r="IAG3" s="106"/>
      <c r="IAH3" s="106"/>
      <c r="IAI3" s="106"/>
      <c r="IAJ3" s="106"/>
      <c r="IAK3" s="106"/>
      <c r="IAL3" s="106"/>
      <c r="IAM3" s="106"/>
      <c r="IAN3" s="106"/>
      <c r="IAO3" s="106"/>
      <c r="IAP3" s="106"/>
      <c r="IAQ3" s="106"/>
      <c r="IAR3" s="106"/>
      <c r="IAS3" s="106"/>
      <c r="IAT3" s="106"/>
      <c r="IAU3" s="106"/>
      <c r="IAV3" s="106"/>
      <c r="IAW3" s="106"/>
      <c r="IAX3" s="106"/>
      <c r="IAY3" s="106"/>
      <c r="IAZ3" s="106"/>
      <c r="IBA3" s="106"/>
      <c r="IBB3" s="106"/>
      <c r="IBC3" s="106"/>
      <c r="IBD3" s="106"/>
      <c r="IBE3" s="106"/>
      <c r="IBF3" s="106"/>
      <c r="IBG3" s="106"/>
      <c r="IBH3" s="106"/>
      <c r="IBI3" s="106"/>
      <c r="IBJ3" s="106"/>
      <c r="IBK3" s="106"/>
      <c r="IBL3" s="106"/>
      <c r="IBM3" s="106"/>
      <c r="IBN3" s="106"/>
      <c r="IBO3" s="106"/>
      <c r="IBP3" s="106"/>
      <c r="IBQ3" s="106"/>
      <c r="IBR3" s="106"/>
      <c r="IBS3" s="106"/>
      <c r="IBT3" s="106"/>
      <c r="IBU3" s="106"/>
      <c r="IBV3" s="106"/>
      <c r="IBW3" s="106"/>
      <c r="IBX3" s="106"/>
      <c r="IBY3" s="106"/>
      <c r="IBZ3" s="106"/>
      <c r="ICA3" s="106"/>
      <c r="ICB3" s="106"/>
      <c r="ICC3" s="106"/>
      <c r="ICD3" s="106"/>
      <c r="ICE3" s="106"/>
      <c r="ICF3" s="106"/>
      <c r="ICG3" s="106"/>
      <c r="ICH3" s="106"/>
      <c r="ICI3" s="106"/>
      <c r="ICJ3" s="106"/>
      <c r="ICK3" s="106"/>
      <c r="ICL3" s="106"/>
      <c r="ICM3" s="106"/>
      <c r="ICN3" s="106"/>
      <c r="ICO3" s="106"/>
      <c r="ICP3" s="106"/>
      <c r="ICQ3" s="106"/>
      <c r="ICR3" s="106"/>
      <c r="ICS3" s="106"/>
      <c r="ICT3" s="106"/>
      <c r="ICU3" s="106"/>
      <c r="ICV3" s="106"/>
      <c r="ICW3" s="106"/>
      <c r="ICX3" s="106"/>
      <c r="ICY3" s="106"/>
      <c r="ICZ3" s="106"/>
      <c r="IDA3" s="106"/>
      <c r="IDB3" s="106"/>
      <c r="IDC3" s="106"/>
      <c r="IDD3" s="106"/>
      <c r="IDE3" s="106"/>
      <c r="IDF3" s="106"/>
      <c r="IDG3" s="106"/>
      <c r="IDH3" s="106"/>
      <c r="IDI3" s="106"/>
      <c r="IDJ3" s="106"/>
      <c r="IDK3" s="106"/>
      <c r="IDL3" s="106"/>
      <c r="IDM3" s="106"/>
      <c r="IDN3" s="106"/>
      <c r="IDO3" s="106"/>
      <c r="IDP3" s="106"/>
      <c r="IDQ3" s="106"/>
      <c r="IDR3" s="106"/>
      <c r="IDS3" s="106"/>
      <c r="IDT3" s="106"/>
      <c r="IDU3" s="106"/>
      <c r="IDV3" s="106"/>
      <c r="IDW3" s="106"/>
      <c r="IDX3" s="106"/>
      <c r="IDY3" s="106"/>
      <c r="IDZ3" s="106"/>
      <c r="IEA3" s="106"/>
      <c r="IEB3" s="106"/>
      <c r="IEC3" s="106"/>
      <c r="IED3" s="106"/>
      <c r="IEE3" s="106"/>
      <c r="IEF3" s="106"/>
      <c r="IEG3" s="106"/>
      <c r="IEH3" s="106"/>
      <c r="IEI3" s="106"/>
      <c r="IEJ3" s="106"/>
      <c r="IEK3" s="106"/>
      <c r="IEL3" s="106"/>
      <c r="IEM3" s="106"/>
      <c r="IEN3" s="106"/>
      <c r="IEO3" s="106"/>
      <c r="IEP3" s="106"/>
      <c r="IEQ3" s="106"/>
      <c r="IER3" s="106"/>
      <c r="IES3" s="106"/>
      <c r="IET3" s="106"/>
      <c r="IEU3" s="106"/>
      <c r="IEV3" s="106"/>
      <c r="IEW3" s="106"/>
      <c r="IEX3" s="106"/>
      <c r="IEY3" s="106"/>
      <c r="IEZ3" s="106"/>
      <c r="IFA3" s="106"/>
      <c r="IFB3" s="106"/>
      <c r="IFC3" s="106"/>
      <c r="IFD3" s="106"/>
      <c r="IFE3" s="106"/>
      <c r="IFF3" s="106"/>
      <c r="IFG3" s="106"/>
      <c r="IFH3" s="106"/>
      <c r="IFI3" s="106"/>
      <c r="IFJ3" s="106"/>
      <c r="IFK3" s="106"/>
      <c r="IFL3" s="106"/>
      <c r="IFM3" s="106"/>
      <c r="IFN3" s="106"/>
      <c r="IFO3" s="106"/>
      <c r="IFP3" s="106"/>
      <c r="IFQ3" s="106"/>
      <c r="IFR3" s="106"/>
      <c r="IFS3" s="106"/>
      <c r="IFT3" s="106"/>
      <c r="IFU3" s="106"/>
      <c r="IFV3" s="106"/>
      <c r="IFW3" s="106"/>
      <c r="IFX3" s="106"/>
      <c r="IFY3" s="106"/>
      <c r="IFZ3" s="106"/>
      <c r="IGA3" s="106"/>
      <c r="IGB3" s="106"/>
      <c r="IGC3" s="106"/>
      <c r="IGD3" s="106"/>
      <c r="IGE3" s="106"/>
      <c r="IGF3" s="106"/>
      <c r="IGG3" s="106"/>
      <c r="IGH3" s="106"/>
      <c r="IGI3" s="106"/>
      <c r="IGJ3" s="106"/>
      <c r="IGK3" s="106"/>
      <c r="IGL3" s="106"/>
      <c r="IGM3" s="106"/>
      <c r="IGN3" s="106"/>
      <c r="IGO3" s="106"/>
      <c r="IGP3" s="106"/>
      <c r="IGQ3" s="106"/>
      <c r="IGR3" s="106"/>
      <c r="IGS3" s="106"/>
      <c r="IGT3" s="106"/>
      <c r="IGU3" s="106"/>
      <c r="IGV3" s="106"/>
      <c r="IGW3" s="106"/>
      <c r="IGX3" s="106"/>
      <c r="IGY3" s="106"/>
      <c r="IGZ3" s="106"/>
      <c r="IHA3" s="106"/>
      <c r="IHB3" s="106"/>
      <c r="IHC3" s="106"/>
      <c r="IHD3" s="106"/>
      <c r="IHE3" s="106"/>
      <c r="IHF3" s="106"/>
      <c r="IHG3" s="106"/>
      <c r="IHH3" s="106"/>
      <c r="IHI3" s="106"/>
      <c r="IHJ3" s="106"/>
      <c r="IHK3" s="106"/>
      <c r="IHL3" s="106"/>
      <c r="IHM3" s="106"/>
      <c r="IHN3" s="106"/>
      <c r="IHO3" s="106"/>
      <c r="IHP3" s="106"/>
      <c r="IHQ3" s="106"/>
      <c r="IHR3" s="106"/>
      <c r="IHS3" s="106"/>
      <c r="IHT3" s="106"/>
      <c r="IHU3" s="106"/>
      <c r="IHV3" s="106"/>
      <c r="IHW3" s="106"/>
      <c r="IHX3" s="106"/>
      <c r="IHY3" s="106"/>
      <c r="IHZ3" s="106"/>
      <c r="IIA3" s="106"/>
      <c r="IIB3" s="106"/>
      <c r="IIC3" s="106"/>
      <c r="IID3" s="106"/>
      <c r="IIE3" s="106"/>
      <c r="IIF3" s="106"/>
      <c r="IIG3" s="106"/>
      <c r="IIH3" s="106"/>
      <c r="III3" s="106"/>
      <c r="IIJ3" s="106"/>
      <c r="IIK3" s="106"/>
      <c r="IIL3" s="106"/>
      <c r="IIM3" s="106"/>
      <c r="IIN3" s="106"/>
      <c r="IIO3" s="106"/>
      <c r="IIP3" s="106"/>
      <c r="IIQ3" s="106"/>
      <c r="IIR3" s="106"/>
      <c r="IIS3" s="106"/>
      <c r="IIT3" s="106"/>
      <c r="IIU3" s="106"/>
      <c r="IIV3" s="106"/>
      <c r="IIW3" s="106"/>
      <c r="IIX3" s="106"/>
      <c r="IIY3" s="106"/>
      <c r="IIZ3" s="106"/>
      <c r="IJA3" s="106"/>
      <c r="IJB3" s="106"/>
      <c r="IJC3" s="106"/>
      <c r="IJD3" s="106"/>
      <c r="IJE3" s="106"/>
      <c r="IJF3" s="106"/>
      <c r="IJG3" s="106"/>
      <c r="IJH3" s="106"/>
      <c r="IJI3" s="106"/>
      <c r="IJJ3" s="106"/>
      <c r="IJK3" s="106"/>
      <c r="IJL3" s="106"/>
      <c r="IJM3" s="106"/>
      <c r="IJN3" s="106"/>
      <c r="IJO3" s="106"/>
      <c r="IJP3" s="106"/>
      <c r="IJQ3" s="106"/>
      <c r="IJR3" s="106"/>
      <c r="IJS3" s="106"/>
      <c r="IJT3" s="106"/>
      <c r="IJU3" s="106"/>
      <c r="IJV3" s="106"/>
      <c r="IJW3" s="106"/>
      <c r="IJX3" s="106"/>
      <c r="IJY3" s="106"/>
      <c r="IJZ3" s="106"/>
      <c r="IKA3" s="106"/>
      <c r="IKB3" s="106"/>
      <c r="IKC3" s="106"/>
      <c r="IKD3" s="106"/>
      <c r="IKE3" s="106"/>
      <c r="IKF3" s="106"/>
      <c r="IKG3" s="106"/>
      <c r="IKH3" s="106"/>
      <c r="IKI3" s="106"/>
      <c r="IKJ3" s="106"/>
      <c r="IKK3" s="106"/>
      <c r="IKL3" s="106"/>
      <c r="IKM3" s="106"/>
      <c r="IKN3" s="106"/>
      <c r="IKO3" s="106"/>
      <c r="IKP3" s="106"/>
      <c r="IKQ3" s="106"/>
      <c r="IKR3" s="106"/>
      <c r="IKS3" s="106"/>
      <c r="IKT3" s="106"/>
      <c r="IKU3" s="106"/>
      <c r="IKV3" s="106"/>
      <c r="IKW3" s="106"/>
      <c r="IKX3" s="106"/>
      <c r="IKY3" s="106"/>
      <c r="IKZ3" s="106"/>
      <c r="ILA3" s="106"/>
      <c r="ILB3" s="106"/>
      <c r="ILC3" s="106"/>
      <c r="ILD3" s="106"/>
      <c r="ILE3" s="106"/>
      <c r="ILF3" s="106"/>
      <c r="ILG3" s="106"/>
      <c r="ILH3" s="106"/>
      <c r="ILI3" s="106"/>
      <c r="ILJ3" s="106"/>
      <c r="ILK3" s="106"/>
      <c r="ILL3" s="106"/>
      <c r="ILM3" s="106"/>
      <c r="ILN3" s="106"/>
      <c r="ILO3" s="106"/>
      <c r="ILP3" s="106"/>
      <c r="ILQ3" s="106"/>
      <c r="ILR3" s="106"/>
      <c r="ILS3" s="106"/>
      <c r="ILT3" s="106"/>
      <c r="ILU3" s="106"/>
      <c r="ILV3" s="106"/>
      <c r="ILW3" s="106"/>
      <c r="ILX3" s="106"/>
      <c r="ILY3" s="106"/>
      <c r="ILZ3" s="106"/>
      <c r="IMA3" s="106"/>
      <c r="IMB3" s="106"/>
      <c r="IMC3" s="106"/>
      <c r="IMD3" s="106"/>
      <c r="IME3" s="106"/>
      <c r="IMF3" s="106"/>
      <c r="IMG3" s="106"/>
      <c r="IMH3" s="106"/>
      <c r="IMI3" s="106"/>
      <c r="IMJ3" s="106"/>
      <c r="IMK3" s="106"/>
      <c r="IML3" s="106"/>
      <c r="IMM3" s="106"/>
      <c r="IMN3" s="106"/>
      <c r="IMO3" s="106"/>
      <c r="IMP3" s="106"/>
      <c r="IMQ3" s="106"/>
      <c r="IMR3" s="106"/>
      <c r="IMS3" s="106"/>
      <c r="IMT3" s="106"/>
      <c r="IMU3" s="106"/>
      <c r="IMV3" s="106"/>
      <c r="IMW3" s="106"/>
      <c r="IMX3" s="106"/>
      <c r="IMY3" s="106"/>
      <c r="IMZ3" s="106"/>
      <c r="INA3" s="106"/>
      <c r="INB3" s="106"/>
      <c r="INC3" s="106"/>
      <c r="IND3" s="106"/>
      <c r="INE3" s="106"/>
      <c r="INF3" s="106"/>
      <c r="ING3" s="106"/>
      <c r="INH3" s="106"/>
      <c r="INI3" s="106"/>
      <c r="INJ3" s="106"/>
      <c r="INK3" s="106"/>
      <c r="INL3" s="106"/>
      <c r="INM3" s="106"/>
      <c r="INN3" s="106"/>
      <c r="INO3" s="106"/>
      <c r="INP3" s="106"/>
      <c r="INQ3" s="106"/>
      <c r="INR3" s="106"/>
      <c r="INS3" s="106"/>
      <c r="INT3" s="106"/>
      <c r="INU3" s="106"/>
      <c r="INV3" s="106"/>
      <c r="INW3" s="106"/>
      <c r="INX3" s="106"/>
      <c r="INY3" s="106"/>
      <c r="INZ3" s="106"/>
      <c r="IOA3" s="106"/>
      <c r="IOB3" s="106"/>
      <c r="IOC3" s="106"/>
      <c r="IOD3" s="106"/>
      <c r="IOE3" s="106"/>
      <c r="IOF3" s="106"/>
      <c r="IOG3" s="106"/>
      <c r="IOH3" s="106"/>
      <c r="IOI3" s="106"/>
      <c r="IOJ3" s="106"/>
      <c r="IOK3" s="106"/>
      <c r="IOL3" s="106"/>
      <c r="IOM3" s="106"/>
      <c r="ION3" s="106"/>
      <c r="IOO3" s="106"/>
      <c r="IOP3" s="106"/>
      <c r="IOQ3" s="106"/>
      <c r="IOR3" s="106"/>
      <c r="IOS3" s="106"/>
      <c r="IOT3" s="106"/>
      <c r="IOU3" s="106"/>
      <c r="IOV3" s="106"/>
      <c r="IOW3" s="106"/>
      <c r="IOX3" s="106"/>
      <c r="IOY3" s="106"/>
      <c r="IOZ3" s="106"/>
      <c r="IPA3" s="106"/>
      <c r="IPB3" s="106"/>
      <c r="IPC3" s="106"/>
      <c r="IPD3" s="106"/>
      <c r="IPE3" s="106"/>
      <c r="IPF3" s="106"/>
      <c r="IPG3" s="106"/>
      <c r="IPH3" s="106"/>
      <c r="IPI3" s="106"/>
      <c r="IPJ3" s="106"/>
      <c r="IPK3" s="106"/>
      <c r="IPL3" s="106"/>
      <c r="IPM3" s="106"/>
      <c r="IPN3" s="106"/>
      <c r="IPO3" s="106"/>
      <c r="IPP3" s="106"/>
      <c r="IPQ3" s="106"/>
      <c r="IPR3" s="106"/>
      <c r="IPS3" s="106"/>
      <c r="IPT3" s="106"/>
      <c r="IPU3" s="106"/>
      <c r="IPV3" s="106"/>
      <c r="IPW3" s="106"/>
      <c r="IPX3" s="106"/>
      <c r="IPY3" s="106"/>
      <c r="IPZ3" s="106"/>
      <c r="IQA3" s="106"/>
      <c r="IQB3" s="106"/>
      <c r="IQC3" s="106"/>
      <c r="IQD3" s="106"/>
      <c r="IQE3" s="106"/>
      <c r="IQF3" s="106"/>
      <c r="IQG3" s="106"/>
      <c r="IQH3" s="106"/>
      <c r="IQI3" s="106"/>
      <c r="IQJ3" s="106"/>
      <c r="IQK3" s="106"/>
      <c r="IQL3" s="106"/>
      <c r="IQM3" s="106"/>
      <c r="IQN3" s="106"/>
      <c r="IQO3" s="106"/>
      <c r="IQP3" s="106"/>
      <c r="IQQ3" s="106"/>
      <c r="IQR3" s="106"/>
      <c r="IQS3" s="106"/>
      <c r="IQT3" s="106"/>
      <c r="IQU3" s="106"/>
      <c r="IQV3" s="106"/>
      <c r="IQW3" s="106"/>
      <c r="IQX3" s="106"/>
      <c r="IQY3" s="106"/>
      <c r="IQZ3" s="106"/>
      <c r="IRA3" s="106"/>
      <c r="IRB3" s="106"/>
      <c r="IRC3" s="106"/>
      <c r="IRD3" s="106"/>
      <c r="IRE3" s="106"/>
      <c r="IRF3" s="106"/>
      <c r="IRG3" s="106"/>
      <c r="IRH3" s="106"/>
      <c r="IRI3" s="106"/>
      <c r="IRJ3" s="106"/>
      <c r="IRK3" s="106"/>
      <c r="IRL3" s="106"/>
      <c r="IRM3" s="106"/>
      <c r="IRN3" s="106"/>
      <c r="IRO3" s="106"/>
      <c r="IRP3" s="106"/>
      <c r="IRQ3" s="106"/>
      <c r="IRR3" s="106"/>
      <c r="IRS3" s="106"/>
      <c r="IRT3" s="106"/>
      <c r="IRU3" s="106"/>
      <c r="IRV3" s="106"/>
      <c r="IRW3" s="106"/>
      <c r="IRX3" s="106"/>
      <c r="IRY3" s="106"/>
      <c r="IRZ3" s="106"/>
      <c r="ISA3" s="106"/>
      <c r="ISB3" s="106"/>
      <c r="ISC3" s="106"/>
      <c r="ISD3" s="106"/>
      <c r="ISE3" s="106"/>
      <c r="ISF3" s="106"/>
      <c r="ISG3" s="106"/>
      <c r="ISH3" s="106"/>
      <c r="ISI3" s="106"/>
      <c r="ISJ3" s="106"/>
      <c r="ISK3" s="106"/>
      <c r="ISL3" s="106"/>
      <c r="ISM3" s="106"/>
      <c r="ISN3" s="106"/>
      <c r="ISO3" s="106"/>
      <c r="ISP3" s="106"/>
      <c r="ISQ3" s="106"/>
      <c r="ISR3" s="106"/>
      <c r="ISS3" s="106"/>
      <c r="IST3" s="106"/>
      <c r="ISU3" s="106"/>
      <c r="ISV3" s="106"/>
      <c r="ISW3" s="106"/>
      <c r="ISX3" s="106"/>
      <c r="ISY3" s="106"/>
      <c r="ISZ3" s="106"/>
      <c r="ITA3" s="106"/>
      <c r="ITB3" s="106"/>
      <c r="ITC3" s="106"/>
      <c r="ITD3" s="106"/>
      <c r="ITE3" s="106"/>
      <c r="ITF3" s="106"/>
      <c r="ITG3" s="106"/>
      <c r="ITH3" s="106"/>
      <c r="ITI3" s="106"/>
      <c r="ITJ3" s="106"/>
      <c r="ITK3" s="106"/>
      <c r="ITL3" s="106"/>
      <c r="ITM3" s="106"/>
      <c r="ITN3" s="106"/>
      <c r="ITO3" s="106"/>
      <c r="ITP3" s="106"/>
      <c r="ITQ3" s="106"/>
      <c r="ITR3" s="106"/>
      <c r="ITS3" s="106"/>
      <c r="ITT3" s="106"/>
      <c r="ITU3" s="106"/>
      <c r="ITV3" s="106"/>
      <c r="ITW3" s="106"/>
      <c r="ITX3" s="106"/>
      <c r="ITY3" s="106"/>
      <c r="ITZ3" s="106"/>
      <c r="IUA3" s="106"/>
      <c r="IUB3" s="106"/>
      <c r="IUC3" s="106"/>
      <c r="IUD3" s="106"/>
      <c r="IUE3" s="106"/>
      <c r="IUF3" s="106"/>
      <c r="IUG3" s="106"/>
      <c r="IUH3" s="106"/>
      <c r="IUI3" s="106"/>
      <c r="IUJ3" s="106"/>
      <c r="IUK3" s="106"/>
      <c r="IUL3" s="106"/>
      <c r="IUM3" s="106"/>
      <c r="IUN3" s="106"/>
      <c r="IUO3" s="106"/>
      <c r="IUP3" s="106"/>
      <c r="IUQ3" s="106"/>
      <c r="IUR3" s="106"/>
      <c r="IUS3" s="106"/>
      <c r="IUT3" s="106"/>
      <c r="IUU3" s="106"/>
      <c r="IUV3" s="106"/>
      <c r="IUW3" s="106"/>
      <c r="IUX3" s="106"/>
      <c r="IUY3" s="106"/>
      <c r="IUZ3" s="106"/>
      <c r="IVA3" s="106"/>
      <c r="IVB3" s="106"/>
      <c r="IVC3" s="106"/>
      <c r="IVD3" s="106"/>
      <c r="IVE3" s="106"/>
      <c r="IVF3" s="106"/>
      <c r="IVG3" s="106"/>
      <c r="IVH3" s="106"/>
      <c r="IVI3" s="106"/>
      <c r="IVJ3" s="106"/>
      <c r="IVK3" s="106"/>
      <c r="IVL3" s="106"/>
      <c r="IVM3" s="106"/>
      <c r="IVN3" s="106"/>
      <c r="IVO3" s="106"/>
      <c r="IVP3" s="106"/>
      <c r="IVQ3" s="106"/>
      <c r="IVR3" s="106"/>
      <c r="IVS3" s="106"/>
      <c r="IVT3" s="106"/>
      <c r="IVU3" s="106"/>
      <c r="IVV3" s="106"/>
      <c r="IVW3" s="106"/>
      <c r="IVX3" s="106"/>
      <c r="IVY3" s="106"/>
      <c r="IVZ3" s="106"/>
      <c r="IWA3" s="106"/>
      <c r="IWB3" s="106"/>
      <c r="IWC3" s="106"/>
      <c r="IWD3" s="106"/>
      <c r="IWE3" s="106"/>
      <c r="IWF3" s="106"/>
      <c r="IWG3" s="106"/>
      <c r="IWH3" s="106"/>
      <c r="IWI3" s="106"/>
      <c r="IWJ3" s="106"/>
      <c r="IWK3" s="106"/>
      <c r="IWL3" s="106"/>
      <c r="IWM3" s="106"/>
      <c r="IWN3" s="106"/>
      <c r="IWO3" s="106"/>
      <c r="IWP3" s="106"/>
      <c r="IWQ3" s="106"/>
      <c r="IWR3" s="106"/>
      <c r="IWS3" s="106"/>
      <c r="IWT3" s="106"/>
      <c r="IWU3" s="106"/>
      <c r="IWV3" s="106"/>
      <c r="IWW3" s="106"/>
      <c r="IWX3" s="106"/>
      <c r="IWY3" s="106"/>
      <c r="IWZ3" s="106"/>
      <c r="IXA3" s="106"/>
      <c r="IXB3" s="106"/>
      <c r="IXC3" s="106"/>
      <c r="IXD3" s="106"/>
      <c r="IXE3" s="106"/>
      <c r="IXF3" s="106"/>
      <c r="IXG3" s="106"/>
      <c r="IXH3" s="106"/>
      <c r="IXI3" s="106"/>
      <c r="IXJ3" s="106"/>
      <c r="IXK3" s="106"/>
      <c r="IXL3" s="106"/>
      <c r="IXM3" s="106"/>
      <c r="IXN3" s="106"/>
      <c r="IXO3" s="106"/>
      <c r="IXP3" s="106"/>
      <c r="IXQ3" s="106"/>
      <c r="IXR3" s="106"/>
      <c r="IXS3" s="106"/>
      <c r="IXT3" s="106"/>
      <c r="IXU3" s="106"/>
      <c r="IXV3" s="106"/>
      <c r="IXW3" s="106"/>
      <c r="IXX3" s="106"/>
      <c r="IXY3" s="106"/>
      <c r="IXZ3" s="106"/>
      <c r="IYA3" s="106"/>
      <c r="IYB3" s="106"/>
      <c r="IYC3" s="106"/>
      <c r="IYD3" s="106"/>
      <c r="IYE3" s="106"/>
      <c r="IYF3" s="106"/>
      <c r="IYG3" s="106"/>
      <c r="IYH3" s="106"/>
      <c r="IYI3" s="106"/>
      <c r="IYJ3" s="106"/>
      <c r="IYK3" s="106"/>
      <c r="IYL3" s="106"/>
      <c r="IYM3" s="106"/>
      <c r="IYN3" s="106"/>
      <c r="IYO3" s="106"/>
      <c r="IYP3" s="106"/>
      <c r="IYQ3" s="106"/>
      <c r="IYR3" s="106"/>
      <c r="IYS3" s="106"/>
      <c r="IYT3" s="106"/>
      <c r="IYU3" s="106"/>
      <c r="IYV3" s="106"/>
      <c r="IYW3" s="106"/>
      <c r="IYX3" s="106"/>
      <c r="IYY3" s="106"/>
      <c r="IYZ3" s="106"/>
      <c r="IZA3" s="106"/>
      <c r="IZB3" s="106"/>
      <c r="IZC3" s="106"/>
      <c r="IZD3" s="106"/>
      <c r="IZE3" s="106"/>
      <c r="IZF3" s="106"/>
      <c r="IZG3" s="106"/>
      <c r="IZH3" s="106"/>
      <c r="IZI3" s="106"/>
      <c r="IZJ3" s="106"/>
      <c r="IZK3" s="106"/>
      <c r="IZL3" s="106"/>
      <c r="IZM3" s="106"/>
      <c r="IZN3" s="106"/>
      <c r="IZO3" s="106"/>
      <c r="IZP3" s="106"/>
      <c r="IZQ3" s="106"/>
      <c r="IZR3" s="106"/>
      <c r="IZS3" s="106"/>
      <c r="IZT3" s="106"/>
      <c r="IZU3" s="106"/>
      <c r="IZV3" s="106"/>
      <c r="IZW3" s="106"/>
      <c r="IZX3" s="106"/>
      <c r="IZY3" s="106"/>
      <c r="IZZ3" s="106"/>
      <c r="JAA3" s="106"/>
      <c r="JAB3" s="106"/>
      <c r="JAC3" s="106"/>
      <c r="JAD3" s="106"/>
      <c r="JAE3" s="106"/>
      <c r="JAF3" s="106"/>
      <c r="JAG3" s="106"/>
      <c r="JAH3" s="106"/>
      <c r="JAI3" s="106"/>
      <c r="JAJ3" s="106"/>
      <c r="JAK3" s="106"/>
      <c r="JAL3" s="106"/>
      <c r="JAM3" s="106"/>
      <c r="JAN3" s="106"/>
      <c r="JAO3" s="106"/>
      <c r="JAP3" s="106"/>
      <c r="JAQ3" s="106"/>
      <c r="JAR3" s="106"/>
      <c r="JAS3" s="106"/>
      <c r="JAT3" s="106"/>
      <c r="JAU3" s="106"/>
      <c r="JAV3" s="106"/>
      <c r="JAW3" s="106"/>
      <c r="JAX3" s="106"/>
      <c r="JAY3" s="106"/>
      <c r="JAZ3" s="106"/>
      <c r="JBA3" s="106"/>
      <c r="JBB3" s="106"/>
      <c r="JBC3" s="106"/>
      <c r="JBD3" s="106"/>
      <c r="JBE3" s="106"/>
      <c r="JBF3" s="106"/>
      <c r="JBG3" s="106"/>
      <c r="JBH3" s="106"/>
      <c r="JBI3" s="106"/>
      <c r="JBJ3" s="106"/>
      <c r="JBK3" s="106"/>
      <c r="JBL3" s="106"/>
      <c r="JBM3" s="106"/>
      <c r="JBN3" s="106"/>
      <c r="JBO3" s="106"/>
      <c r="JBP3" s="106"/>
      <c r="JBQ3" s="106"/>
      <c r="JBR3" s="106"/>
      <c r="JBS3" s="106"/>
      <c r="JBT3" s="106"/>
      <c r="JBU3" s="106"/>
      <c r="JBV3" s="106"/>
      <c r="JBW3" s="106"/>
      <c r="JBX3" s="106"/>
      <c r="JBY3" s="106"/>
      <c r="JBZ3" s="106"/>
      <c r="JCA3" s="106"/>
      <c r="JCB3" s="106"/>
      <c r="JCC3" s="106"/>
      <c r="JCD3" s="106"/>
      <c r="JCE3" s="106"/>
      <c r="JCF3" s="106"/>
      <c r="JCG3" s="106"/>
      <c r="JCH3" s="106"/>
      <c r="JCI3" s="106"/>
      <c r="JCJ3" s="106"/>
      <c r="JCK3" s="106"/>
      <c r="JCL3" s="106"/>
      <c r="JCM3" s="106"/>
      <c r="JCN3" s="106"/>
      <c r="JCO3" s="106"/>
      <c r="JCP3" s="106"/>
      <c r="JCQ3" s="106"/>
      <c r="JCR3" s="106"/>
      <c r="JCS3" s="106"/>
      <c r="JCT3" s="106"/>
      <c r="JCU3" s="106"/>
      <c r="JCV3" s="106"/>
      <c r="JCW3" s="106"/>
      <c r="JCX3" s="106"/>
      <c r="JCY3" s="106"/>
      <c r="JCZ3" s="106"/>
      <c r="JDA3" s="106"/>
      <c r="JDB3" s="106"/>
      <c r="JDC3" s="106"/>
      <c r="JDD3" s="106"/>
      <c r="JDE3" s="106"/>
      <c r="JDF3" s="106"/>
      <c r="JDG3" s="106"/>
      <c r="JDH3" s="106"/>
      <c r="JDI3" s="106"/>
      <c r="JDJ3" s="106"/>
      <c r="JDK3" s="106"/>
      <c r="JDL3" s="106"/>
      <c r="JDM3" s="106"/>
      <c r="JDN3" s="106"/>
      <c r="JDO3" s="106"/>
      <c r="JDP3" s="106"/>
      <c r="JDQ3" s="106"/>
      <c r="JDR3" s="106"/>
      <c r="JDS3" s="106"/>
      <c r="JDT3" s="106"/>
      <c r="JDU3" s="106"/>
      <c r="JDV3" s="106"/>
      <c r="JDW3" s="106"/>
      <c r="JDX3" s="106"/>
      <c r="JDY3" s="106"/>
      <c r="JDZ3" s="106"/>
      <c r="JEA3" s="106"/>
      <c r="JEB3" s="106"/>
      <c r="JEC3" s="106"/>
      <c r="JED3" s="106"/>
      <c r="JEE3" s="106"/>
      <c r="JEF3" s="106"/>
      <c r="JEG3" s="106"/>
      <c r="JEH3" s="106"/>
      <c r="JEI3" s="106"/>
      <c r="JEJ3" s="106"/>
      <c r="JEK3" s="106"/>
      <c r="JEL3" s="106"/>
      <c r="JEM3" s="106"/>
      <c r="JEN3" s="106"/>
      <c r="JEO3" s="106"/>
      <c r="JEP3" s="106"/>
      <c r="JEQ3" s="106"/>
      <c r="JER3" s="106"/>
      <c r="JES3" s="106"/>
      <c r="JET3" s="106"/>
      <c r="JEU3" s="106"/>
      <c r="JEV3" s="106"/>
      <c r="JEW3" s="106"/>
      <c r="JEX3" s="106"/>
      <c r="JEY3" s="106"/>
      <c r="JEZ3" s="106"/>
      <c r="JFA3" s="106"/>
      <c r="JFB3" s="106"/>
      <c r="JFC3" s="106"/>
      <c r="JFD3" s="106"/>
      <c r="JFE3" s="106"/>
      <c r="JFF3" s="106"/>
      <c r="JFG3" s="106"/>
      <c r="JFH3" s="106"/>
      <c r="JFI3" s="106"/>
      <c r="JFJ3" s="106"/>
      <c r="JFK3" s="106"/>
      <c r="JFL3" s="106"/>
      <c r="JFM3" s="106"/>
      <c r="JFN3" s="106"/>
      <c r="JFO3" s="106"/>
      <c r="JFP3" s="106"/>
      <c r="JFQ3" s="106"/>
      <c r="JFR3" s="106"/>
      <c r="JFS3" s="106"/>
      <c r="JFT3" s="106"/>
      <c r="JFU3" s="106"/>
      <c r="JFV3" s="106"/>
      <c r="JFW3" s="106"/>
      <c r="JFX3" s="106"/>
      <c r="JFY3" s="106"/>
      <c r="JFZ3" s="106"/>
      <c r="JGA3" s="106"/>
      <c r="JGB3" s="106"/>
      <c r="JGC3" s="106"/>
      <c r="JGD3" s="106"/>
      <c r="JGE3" s="106"/>
      <c r="JGF3" s="106"/>
      <c r="JGG3" s="106"/>
      <c r="JGH3" s="106"/>
      <c r="JGI3" s="106"/>
      <c r="JGJ3" s="106"/>
      <c r="JGK3" s="106"/>
      <c r="JGL3" s="106"/>
      <c r="JGM3" s="106"/>
      <c r="JGN3" s="106"/>
      <c r="JGO3" s="106"/>
      <c r="JGP3" s="106"/>
      <c r="JGQ3" s="106"/>
      <c r="JGR3" s="106"/>
      <c r="JGS3" s="106"/>
      <c r="JGT3" s="106"/>
      <c r="JGU3" s="106"/>
      <c r="JGV3" s="106"/>
      <c r="JGW3" s="106"/>
      <c r="JGX3" s="106"/>
      <c r="JGY3" s="106"/>
      <c r="JGZ3" s="106"/>
      <c r="JHA3" s="106"/>
      <c r="JHB3" s="106"/>
      <c r="JHC3" s="106"/>
      <c r="JHD3" s="106"/>
      <c r="JHE3" s="106"/>
      <c r="JHF3" s="106"/>
      <c r="JHG3" s="106"/>
      <c r="JHH3" s="106"/>
      <c r="JHI3" s="106"/>
      <c r="JHJ3" s="106"/>
      <c r="JHK3" s="106"/>
      <c r="JHL3" s="106"/>
      <c r="JHM3" s="106"/>
      <c r="JHN3" s="106"/>
      <c r="JHO3" s="106"/>
      <c r="JHP3" s="106"/>
      <c r="JHQ3" s="106"/>
      <c r="JHR3" s="106"/>
      <c r="JHS3" s="106"/>
      <c r="JHT3" s="106"/>
      <c r="JHU3" s="106"/>
      <c r="JHV3" s="106"/>
      <c r="JHW3" s="106"/>
      <c r="JHX3" s="106"/>
      <c r="JHY3" s="106"/>
      <c r="JHZ3" s="106"/>
      <c r="JIA3" s="106"/>
      <c r="JIB3" s="106"/>
      <c r="JIC3" s="106"/>
      <c r="JID3" s="106"/>
      <c r="JIE3" s="106"/>
      <c r="JIF3" s="106"/>
      <c r="JIG3" s="106"/>
      <c r="JIH3" s="106"/>
      <c r="JII3" s="106"/>
      <c r="JIJ3" s="106"/>
      <c r="JIK3" s="106"/>
      <c r="JIL3" s="106"/>
      <c r="JIM3" s="106"/>
      <c r="JIN3" s="106"/>
      <c r="JIO3" s="106"/>
      <c r="JIP3" s="106"/>
      <c r="JIQ3" s="106"/>
      <c r="JIR3" s="106"/>
      <c r="JIS3" s="106"/>
      <c r="JIT3" s="106"/>
      <c r="JIU3" s="106"/>
      <c r="JIV3" s="106"/>
      <c r="JIW3" s="106"/>
      <c r="JIX3" s="106"/>
      <c r="JIY3" s="106"/>
      <c r="JIZ3" s="106"/>
      <c r="JJA3" s="106"/>
      <c r="JJB3" s="106"/>
      <c r="JJC3" s="106"/>
      <c r="JJD3" s="106"/>
      <c r="JJE3" s="106"/>
      <c r="JJF3" s="106"/>
      <c r="JJG3" s="106"/>
      <c r="JJH3" s="106"/>
      <c r="JJI3" s="106"/>
      <c r="JJJ3" s="106"/>
      <c r="JJK3" s="106"/>
      <c r="JJL3" s="106"/>
      <c r="JJM3" s="106"/>
      <c r="JJN3" s="106"/>
      <c r="JJO3" s="106"/>
      <c r="JJP3" s="106"/>
      <c r="JJQ3" s="106"/>
      <c r="JJR3" s="106"/>
      <c r="JJS3" s="106"/>
      <c r="JJT3" s="106"/>
      <c r="JJU3" s="106"/>
      <c r="JJV3" s="106"/>
      <c r="JJW3" s="106"/>
      <c r="JJX3" s="106"/>
      <c r="JJY3" s="106"/>
      <c r="JJZ3" s="106"/>
      <c r="JKA3" s="106"/>
      <c r="JKB3" s="106"/>
      <c r="JKC3" s="106"/>
      <c r="JKD3" s="106"/>
      <c r="JKE3" s="106"/>
      <c r="JKF3" s="106"/>
      <c r="JKG3" s="106"/>
      <c r="JKH3" s="106"/>
      <c r="JKI3" s="106"/>
      <c r="JKJ3" s="106"/>
      <c r="JKK3" s="106"/>
      <c r="JKL3" s="106"/>
      <c r="JKM3" s="106"/>
      <c r="JKN3" s="106"/>
      <c r="JKO3" s="106"/>
      <c r="JKP3" s="106"/>
      <c r="JKQ3" s="106"/>
      <c r="JKR3" s="106"/>
      <c r="JKS3" s="106"/>
      <c r="JKT3" s="106"/>
      <c r="JKU3" s="106"/>
      <c r="JKV3" s="106"/>
      <c r="JKW3" s="106"/>
      <c r="JKX3" s="106"/>
      <c r="JKY3" s="106"/>
      <c r="JKZ3" s="106"/>
      <c r="JLA3" s="106"/>
      <c r="JLB3" s="106"/>
      <c r="JLC3" s="106"/>
      <c r="JLD3" s="106"/>
      <c r="JLE3" s="106"/>
      <c r="JLF3" s="106"/>
      <c r="JLG3" s="106"/>
      <c r="JLH3" s="106"/>
      <c r="JLI3" s="106"/>
      <c r="JLJ3" s="106"/>
      <c r="JLK3" s="106"/>
      <c r="JLL3" s="106"/>
      <c r="JLM3" s="106"/>
      <c r="JLN3" s="106"/>
      <c r="JLO3" s="106"/>
      <c r="JLP3" s="106"/>
      <c r="JLQ3" s="106"/>
      <c r="JLR3" s="106"/>
      <c r="JLS3" s="106"/>
      <c r="JLT3" s="106"/>
      <c r="JLU3" s="106"/>
      <c r="JLV3" s="106"/>
      <c r="JLW3" s="106"/>
      <c r="JLX3" s="106"/>
      <c r="JLY3" s="106"/>
      <c r="JLZ3" s="106"/>
      <c r="JMA3" s="106"/>
      <c r="JMB3" s="106"/>
      <c r="JMC3" s="106"/>
      <c r="JMD3" s="106"/>
      <c r="JME3" s="106"/>
      <c r="JMF3" s="106"/>
      <c r="JMG3" s="106"/>
      <c r="JMH3" s="106"/>
      <c r="JMI3" s="106"/>
      <c r="JMJ3" s="106"/>
      <c r="JMK3" s="106"/>
      <c r="JML3" s="106"/>
      <c r="JMM3" s="106"/>
      <c r="JMN3" s="106"/>
      <c r="JMO3" s="106"/>
      <c r="JMP3" s="106"/>
      <c r="JMQ3" s="106"/>
      <c r="JMR3" s="106"/>
      <c r="JMS3" s="106"/>
      <c r="JMT3" s="106"/>
      <c r="JMU3" s="106"/>
      <c r="JMV3" s="106"/>
      <c r="JMW3" s="106"/>
      <c r="JMX3" s="106"/>
      <c r="JMY3" s="106"/>
      <c r="JMZ3" s="106"/>
      <c r="JNA3" s="106"/>
      <c r="JNB3" s="106"/>
      <c r="JNC3" s="106"/>
      <c r="JND3" s="106"/>
      <c r="JNE3" s="106"/>
      <c r="JNF3" s="106"/>
      <c r="JNG3" s="106"/>
      <c r="JNH3" s="106"/>
      <c r="JNI3" s="106"/>
      <c r="JNJ3" s="106"/>
      <c r="JNK3" s="106"/>
      <c r="JNL3" s="106"/>
      <c r="JNM3" s="106"/>
      <c r="JNN3" s="106"/>
      <c r="JNO3" s="106"/>
      <c r="JNP3" s="106"/>
      <c r="JNQ3" s="106"/>
      <c r="JNR3" s="106"/>
      <c r="JNS3" s="106"/>
      <c r="JNT3" s="106"/>
      <c r="JNU3" s="106"/>
      <c r="JNV3" s="106"/>
      <c r="JNW3" s="106"/>
      <c r="JNX3" s="106"/>
      <c r="JNY3" s="106"/>
      <c r="JNZ3" s="106"/>
      <c r="JOA3" s="106"/>
      <c r="JOB3" s="106"/>
      <c r="JOC3" s="106"/>
      <c r="JOD3" s="106"/>
      <c r="JOE3" s="106"/>
      <c r="JOF3" s="106"/>
      <c r="JOG3" s="106"/>
      <c r="JOH3" s="106"/>
      <c r="JOI3" s="106"/>
      <c r="JOJ3" s="106"/>
      <c r="JOK3" s="106"/>
      <c r="JOL3" s="106"/>
      <c r="JOM3" s="106"/>
      <c r="JON3" s="106"/>
      <c r="JOO3" s="106"/>
      <c r="JOP3" s="106"/>
      <c r="JOQ3" s="106"/>
      <c r="JOR3" s="106"/>
      <c r="JOS3" s="106"/>
      <c r="JOT3" s="106"/>
      <c r="JOU3" s="106"/>
      <c r="JOV3" s="106"/>
      <c r="JOW3" s="106"/>
      <c r="JOX3" s="106"/>
      <c r="JOY3" s="106"/>
      <c r="JOZ3" s="106"/>
      <c r="JPA3" s="106"/>
      <c r="JPB3" s="106"/>
      <c r="JPC3" s="106"/>
      <c r="JPD3" s="106"/>
      <c r="JPE3" s="106"/>
      <c r="JPF3" s="106"/>
      <c r="JPG3" s="106"/>
      <c r="JPH3" s="106"/>
      <c r="JPI3" s="106"/>
      <c r="JPJ3" s="106"/>
      <c r="JPK3" s="106"/>
      <c r="JPL3" s="106"/>
      <c r="JPM3" s="106"/>
      <c r="JPN3" s="106"/>
      <c r="JPO3" s="106"/>
      <c r="JPP3" s="106"/>
      <c r="JPQ3" s="106"/>
      <c r="JPR3" s="106"/>
      <c r="JPS3" s="106"/>
      <c r="JPT3" s="106"/>
      <c r="JPU3" s="106"/>
      <c r="JPV3" s="106"/>
      <c r="JPW3" s="106"/>
      <c r="JPX3" s="106"/>
      <c r="JPY3" s="106"/>
      <c r="JPZ3" s="106"/>
      <c r="JQA3" s="106"/>
      <c r="JQB3" s="106"/>
      <c r="JQC3" s="106"/>
      <c r="JQD3" s="106"/>
      <c r="JQE3" s="106"/>
      <c r="JQF3" s="106"/>
      <c r="JQG3" s="106"/>
      <c r="JQH3" s="106"/>
      <c r="JQI3" s="106"/>
      <c r="JQJ3" s="106"/>
      <c r="JQK3" s="106"/>
      <c r="JQL3" s="106"/>
      <c r="JQM3" s="106"/>
      <c r="JQN3" s="106"/>
      <c r="JQO3" s="106"/>
      <c r="JQP3" s="106"/>
      <c r="JQQ3" s="106"/>
      <c r="JQR3" s="106"/>
      <c r="JQS3" s="106"/>
      <c r="JQT3" s="106"/>
      <c r="JQU3" s="106"/>
      <c r="JQV3" s="106"/>
      <c r="JQW3" s="106"/>
      <c r="JQX3" s="106"/>
      <c r="JQY3" s="106"/>
      <c r="JQZ3" s="106"/>
      <c r="JRA3" s="106"/>
      <c r="JRB3" s="106"/>
      <c r="JRC3" s="106"/>
      <c r="JRD3" s="106"/>
      <c r="JRE3" s="106"/>
      <c r="JRF3" s="106"/>
      <c r="JRG3" s="106"/>
      <c r="JRH3" s="106"/>
      <c r="JRI3" s="106"/>
      <c r="JRJ3" s="106"/>
      <c r="JRK3" s="106"/>
      <c r="JRL3" s="106"/>
      <c r="JRM3" s="106"/>
      <c r="JRN3" s="106"/>
      <c r="JRO3" s="106"/>
      <c r="JRP3" s="106"/>
      <c r="JRQ3" s="106"/>
      <c r="JRR3" s="106"/>
      <c r="JRS3" s="106"/>
      <c r="JRT3" s="106"/>
      <c r="JRU3" s="106"/>
      <c r="JRV3" s="106"/>
      <c r="JRW3" s="106"/>
      <c r="JRX3" s="106"/>
      <c r="JRY3" s="106"/>
      <c r="JRZ3" s="106"/>
      <c r="JSA3" s="106"/>
      <c r="JSB3" s="106"/>
      <c r="JSC3" s="106"/>
      <c r="JSD3" s="106"/>
      <c r="JSE3" s="106"/>
      <c r="JSF3" s="106"/>
      <c r="JSG3" s="106"/>
      <c r="JSH3" s="106"/>
      <c r="JSI3" s="106"/>
      <c r="JSJ3" s="106"/>
      <c r="JSK3" s="106"/>
      <c r="JSL3" s="106"/>
      <c r="JSM3" s="106"/>
      <c r="JSN3" s="106"/>
      <c r="JSO3" s="106"/>
      <c r="JSP3" s="106"/>
      <c r="JSQ3" s="106"/>
      <c r="JSR3" s="106"/>
      <c r="JSS3" s="106"/>
      <c r="JST3" s="106"/>
      <c r="JSU3" s="106"/>
      <c r="JSV3" s="106"/>
      <c r="JSW3" s="106"/>
      <c r="JSX3" s="106"/>
      <c r="JSY3" s="106"/>
      <c r="JSZ3" s="106"/>
      <c r="JTA3" s="106"/>
      <c r="JTB3" s="106"/>
      <c r="JTC3" s="106"/>
      <c r="JTD3" s="106"/>
      <c r="JTE3" s="106"/>
      <c r="JTF3" s="106"/>
      <c r="JTG3" s="106"/>
      <c r="JTH3" s="106"/>
      <c r="JTI3" s="106"/>
      <c r="JTJ3" s="106"/>
      <c r="JTK3" s="106"/>
      <c r="JTL3" s="106"/>
      <c r="JTM3" s="106"/>
      <c r="JTN3" s="106"/>
      <c r="JTO3" s="106"/>
      <c r="JTP3" s="106"/>
      <c r="JTQ3" s="106"/>
      <c r="JTR3" s="106"/>
      <c r="JTS3" s="106"/>
      <c r="JTT3" s="106"/>
      <c r="JTU3" s="106"/>
      <c r="JTV3" s="106"/>
      <c r="JTW3" s="106"/>
      <c r="JTX3" s="106"/>
      <c r="JTY3" s="106"/>
      <c r="JTZ3" s="106"/>
      <c r="JUA3" s="106"/>
      <c r="JUB3" s="106"/>
      <c r="JUC3" s="106"/>
      <c r="JUD3" s="106"/>
      <c r="JUE3" s="106"/>
      <c r="JUF3" s="106"/>
      <c r="JUG3" s="106"/>
      <c r="JUH3" s="106"/>
      <c r="JUI3" s="106"/>
      <c r="JUJ3" s="106"/>
      <c r="JUK3" s="106"/>
      <c r="JUL3" s="106"/>
      <c r="JUM3" s="106"/>
      <c r="JUN3" s="106"/>
      <c r="JUO3" s="106"/>
      <c r="JUP3" s="106"/>
      <c r="JUQ3" s="106"/>
      <c r="JUR3" s="106"/>
      <c r="JUS3" s="106"/>
      <c r="JUT3" s="106"/>
      <c r="JUU3" s="106"/>
      <c r="JUV3" s="106"/>
      <c r="JUW3" s="106"/>
      <c r="JUX3" s="106"/>
      <c r="JUY3" s="106"/>
      <c r="JUZ3" s="106"/>
      <c r="JVA3" s="106"/>
      <c r="JVB3" s="106"/>
      <c r="JVC3" s="106"/>
      <c r="JVD3" s="106"/>
      <c r="JVE3" s="106"/>
      <c r="JVF3" s="106"/>
      <c r="JVG3" s="106"/>
      <c r="JVH3" s="106"/>
      <c r="JVI3" s="106"/>
      <c r="JVJ3" s="106"/>
      <c r="JVK3" s="106"/>
      <c r="JVL3" s="106"/>
      <c r="JVM3" s="106"/>
      <c r="JVN3" s="106"/>
      <c r="JVO3" s="106"/>
      <c r="JVP3" s="106"/>
      <c r="JVQ3" s="106"/>
      <c r="JVR3" s="106"/>
      <c r="JVS3" s="106"/>
      <c r="JVT3" s="106"/>
      <c r="JVU3" s="106"/>
      <c r="JVV3" s="106"/>
      <c r="JVW3" s="106"/>
      <c r="JVX3" s="106"/>
      <c r="JVY3" s="106"/>
      <c r="JVZ3" s="106"/>
      <c r="JWA3" s="106"/>
      <c r="JWB3" s="106"/>
      <c r="JWC3" s="106"/>
      <c r="JWD3" s="106"/>
      <c r="JWE3" s="106"/>
      <c r="JWF3" s="106"/>
      <c r="JWG3" s="106"/>
      <c r="JWH3" s="106"/>
      <c r="JWI3" s="106"/>
      <c r="JWJ3" s="106"/>
      <c r="JWK3" s="106"/>
      <c r="JWL3" s="106"/>
      <c r="JWM3" s="106"/>
      <c r="JWN3" s="106"/>
      <c r="JWO3" s="106"/>
      <c r="JWP3" s="106"/>
      <c r="JWQ3" s="106"/>
      <c r="JWR3" s="106"/>
      <c r="JWS3" s="106"/>
      <c r="JWT3" s="106"/>
      <c r="JWU3" s="106"/>
      <c r="JWV3" s="106"/>
      <c r="JWW3" s="106"/>
      <c r="JWX3" s="106"/>
      <c r="JWY3" s="106"/>
      <c r="JWZ3" s="106"/>
      <c r="JXA3" s="106"/>
      <c r="JXB3" s="106"/>
      <c r="JXC3" s="106"/>
      <c r="JXD3" s="106"/>
      <c r="JXE3" s="106"/>
      <c r="JXF3" s="106"/>
      <c r="JXG3" s="106"/>
      <c r="JXH3" s="106"/>
      <c r="JXI3" s="106"/>
      <c r="JXJ3" s="106"/>
      <c r="JXK3" s="106"/>
      <c r="JXL3" s="106"/>
      <c r="JXM3" s="106"/>
      <c r="JXN3" s="106"/>
      <c r="JXO3" s="106"/>
      <c r="JXP3" s="106"/>
      <c r="JXQ3" s="106"/>
      <c r="JXR3" s="106"/>
      <c r="JXS3" s="106"/>
      <c r="JXT3" s="106"/>
      <c r="JXU3" s="106"/>
      <c r="JXV3" s="106"/>
      <c r="JXW3" s="106"/>
      <c r="JXX3" s="106"/>
      <c r="JXY3" s="106"/>
      <c r="JXZ3" s="106"/>
      <c r="JYA3" s="106"/>
      <c r="JYB3" s="106"/>
      <c r="JYC3" s="106"/>
      <c r="JYD3" s="106"/>
      <c r="JYE3" s="106"/>
      <c r="JYF3" s="106"/>
      <c r="JYG3" s="106"/>
      <c r="JYH3" s="106"/>
      <c r="JYI3" s="106"/>
      <c r="JYJ3" s="106"/>
      <c r="JYK3" s="106"/>
      <c r="JYL3" s="106"/>
      <c r="JYM3" s="106"/>
      <c r="JYN3" s="106"/>
      <c r="JYO3" s="106"/>
      <c r="JYP3" s="106"/>
      <c r="JYQ3" s="106"/>
      <c r="JYR3" s="106"/>
      <c r="JYS3" s="106"/>
      <c r="JYT3" s="106"/>
      <c r="JYU3" s="106"/>
      <c r="JYV3" s="106"/>
      <c r="JYW3" s="106"/>
      <c r="JYX3" s="106"/>
      <c r="JYY3" s="106"/>
      <c r="JYZ3" s="106"/>
      <c r="JZA3" s="106"/>
      <c r="JZB3" s="106"/>
      <c r="JZC3" s="106"/>
      <c r="JZD3" s="106"/>
      <c r="JZE3" s="106"/>
      <c r="JZF3" s="106"/>
      <c r="JZG3" s="106"/>
      <c r="JZH3" s="106"/>
      <c r="JZI3" s="106"/>
      <c r="JZJ3" s="106"/>
      <c r="JZK3" s="106"/>
      <c r="JZL3" s="106"/>
      <c r="JZM3" s="106"/>
      <c r="JZN3" s="106"/>
      <c r="JZO3" s="106"/>
      <c r="JZP3" s="106"/>
      <c r="JZQ3" s="106"/>
      <c r="JZR3" s="106"/>
      <c r="JZS3" s="106"/>
      <c r="JZT3" s="106"/>
      <c r="JZU3" s="106"/>
      <c r="JZV3" s="106"/>
      <c r="JZW3" s="106"/>
      <c r="JZX3" s="106"/>
      <c r="JZY3" s="106"/>
      <c r="JZZ3" s="106"/>
      <c r="KAA3" s="106"/>
      <c r="KAB3" s="106"/>
      <c r="KAC3" s="106"/>
      <c r="KAD3" s="106"/>
      <c r="KAE3" s="106"/>
      <c r="KAF3" s="106"/>
      <c r="KAG3" s="106"/>
      <c r="KAH3" s="106"/>
      <c r="KAI3" s="106"/>
      <c r="KAJ3" s="106"/>
      <c r="KAK3" s="106"/>
      <c r="KAL3" s="106"/>
      <c r="KAM3" s="106"/>
      <c r="KAN3" s="106"/>
      <c r="KAO3" s="106"/>
      <c r="KAP3" s="106"/>
      <c r="KAQ3" s="106"/>
      <c r="KAR3" s="106"/>
      <c r="KAS3" s="106"/>
      <c r="KAT3" s="106"/>
      <c r="KAU3" s="106"/>
      <c r="KAV3" s="106"/>
      <c r="KAW3" s="106"/>
      <c r="KAX3" s="106"/>
      <c r="KAY3" s="106"/>
      <c r="KAZ3" s="106"/>
      <c r="KBA3" s="106"/>
      <c r="KBB3" s="106"/>
      <c r="KBC3" s="106"/>
      <c r="KBD3" s="106"/>
      <c r="KBE3" s="106"/>
      <c r="KBF3" s="106"/>
      <c r="KBG3" s="106"/>
      <c r="KBH3" s="106"/>
      <c r="KBI3" s="106"/>
      <c r="KBJ3" s="106"/>
      <c r="KBK3" s="106"/>
      <c r="KBL3" s="106"/>
      <c r="KBM3" s="106"/>
      <c r="KBN3" s="106"/>
      <c r="KBO3" s="106"/>
      <c r="KBP3" s="106"/>
      <c r="KBQ3" s="106"/>
      <c r="KBR3" s="106"/>
      <c r="KBS3" s="106"/>
      <c r="KBT3" s="106"/>
      <c r="KBU3" s="106"/>
      <c r="KBV3" s="106"/>
      <c r="KBW3" s="106"/>
      <c r="KBX3" s="106"/>
      <c r="KBY3" s="106"/>
      <c r="KBZ3" s="106"/>
      <c r="KCA3" s="106"/>
      <c r="KCB3" s="106"/>
      <c r="KCC3" s="106"/>
      <c r="KCD3" s="106"/>
      <c r="KCE3" s="106"/>
      <c r="KCF3" s="106"/>
      <c r="KCG3" s="106"/>
      <c r="KCH3" s="106"/>
      <c r="KCI3" s="106"/>
      <c r="KCJ3" s="106"/>
      <c r="KCK3" s="106"/>
      <c r="KCL3" s="106"/>
      <c r="KCM3" s="106"/>
      <c r="KCN3" s="106"/>
      <c r="KCO3" s="106"/>
      <c r="KCP3" s="106"/>
      <c r="KCQ3" s="106"/>
      <c r="KCR3" s="106"/>
      <c r="KCS3" s="106"/>
      <c r="KCT3" s="106"/>
      <c r="KCU3" s="106"/>
      <c r="KCV3" s="106"/>
      <c r="KCW3" s="106"/>
      <c r="KCX3" s="106"/>
      <c r="KCY3" s="106"/>
      <c r="KCZ3" s="106"/>
      <c r="KDA3" s="106"/>
      <c r="KDB3" s="106"/>
      <c r="KDC3" s="106"/>
      <c r="KDD3" s="106"/>
      <c r="KDE3" s="106"/>
      <c r="KDF3" s="106"/>
      <c r="KDG3" s="106"/>
      <c r="KDH3" s="106"/>
      <c r="KDI3" s="106"/>
      <c r="KDJ3" s="106"/>
      <c r="KDK3" s="106"/>
      <c r="KDL3" s="106"/>
      <c r="KDM3" s="106"/>
      <c r="KDN3" s="106"/>
      <c r="KDO3" s="106"/>
      <c r="KDP3" s="106"/>
      <c r="KDQ3" s="106"/>
      <c r="KDR3" s="106"/>
      <c r="KDS3" s="106"/>
      <c r="KDT3" s="106"/>
      <c r="KDU3" s="106"/>
      <c r="KDV3" s="106"/>
      <c r="KDW3" s="106"/>
      <c r="KDX3" s="106"/>
      <c r="KDY3" s="106"/>
      <c r="KDZ3" s="106"/>
      <c r="KEA3" s="106"/>
      <c r="KEB3" s="106"/>
      <c r="KEC3" s="106"/>
      <c r="KED3" s="106"/>
      <c r="KEE3" s="106"/>
      <c r="KEF3" s="106"/>
      <c r="KEG3" s="106"/>
      <c r="KEH3" s="106"/>
      <c r="KEI3" s="106"/>
      <c r="KEJ3" s="106"/>
      <c r="KEK3" s="106"/>
      <c r="KEL3" s="106"/>
      <c r="KEM3" s="106"/>
      <c r="KEN3" s="106"/>
      <c r="KEO3" s="106"/>
      <c r="KEP3" s="106"/>
      <c r="KEQ3" s="106"/>
      <c r="KER3" s="106"/>
      <c r="KES3" s="106"/>
      <c r="KET3" s="106"/>
      <c r="KEU3" s="106"/>
      <c r="KEV3" s="106"/>
      <c r="KEW3" s="106"/>
      <c r="KEX3" s="106"/>
      <c r="KEY3" s="106"/>
      <c r="KEZ3" s="106"/>
      <c r="KFA3" s="106"/>
      <c r="KFB3" s="106"/>
      <c r="KFC3" s="106"/>
      <c r="KFD3" s="106"/>
      <c r="KFE3" s="106"/>
      <c r="KFF3" s="106"/>
      <c r="KFG3" s="106"/>
      <c r="KFH3" s="106"/>
      <c r="KFI3" s="106"/>
      <c r="KFJ3" s="106"/>
      <c r="KFK3" s="106"/>
      <c r="KFL3" s="106"/>
      <c r="KFM3" s="106"/>
      <c r="KFN3" s="106"/>
      <c r="KFO3" s="106"/>
      <c r="KFP3" s="106"/>
      <c r="KFQ3" s="106"/>
      <c r="KFR3" s="106"/>
      <c r="KFS3" s="106"/>
      <c r="KFT3" s="106"/>
      <c r="KFU3" s="106"/>
      <c r="KFV3" s="106"/>
      <c r="KFW3" s="106"/>
      <c r="KFX3" s="106"/>
      <c r="KFY3" s="106"/>
      <c r="KFZ3" s="106"/>
      <c r="KGA3" s="106"/>
      <c r="KGB3" s="106"/>
      <c r="KGC3" s="106"/>
      <c r="KGD3" s="106"/>
      <c r="KGE3" s="106"/>
      <c r="KGF3" s="106"/>
      <c r="KGG3" s="106"/>
      <c r="KGH3" s="106"/>
      <c r="KGI3" s="106"/>
      <c r="KGJ3" s="106"/>
      <c r="KGK3" s="106"/>
      <c r="KGL3" s="106"/>
      <c r="KGM3" s="106"/>
      <c r="KGN3" s="106"/>
      <c r="KGO3" s="106"/>
      <c r="KGP3" s="106"/>
      <c r="KGQ3" s="106"/>
      <c r="KGR3" s="106"/>
      <c r="KGS3" s="106"/>
      <c r="KGT3" s="106"/>
      <c r="KGU3" s="106"/>
      <c r="KGV3" s="106"/>
      <c r="KGW3" s="106"/>
      <c r="KGX3" s="106"/>
      <c r="KGY3" s="106"/>
      <c r="KGZ3" s="106"/>
      <c r="KHA3" s="106"/>
      <c r="KHB3" s="106"/>
      <c r="KHC3" s="106"/>
      <c r="KHD3" s="106"/>
      <c r="KHE3" s="106"/>
      <c r="KHF3" s="106"/>
      <c r="KHG3" s="106"/>
      <c r="KHH3" s="106"/>
      <c r="KHI3" s="106"/>
      <c r="KHJ3" s="106"/>
      <c r="KHK3" s="106"/>
      <c r="KHL3" s="106"/>
      <c r="KHM3" s="106"/>
      <c r="KHN3" s="106"/>
      <c r="KHO3" s="106"/>
      <c r="KHP3" s="106"/>
      <c r="KHQ3" s="106"/>
      <c r="KHR3" s="106"/>
      <c r="KHS3" s="106"/>
      <c r="KHT3" s="106"/>
      <c r="KHU3" s="106"/>
      <c r="KHV3" s="106"/>
      <c r="KHW3" s="106"/>
      <c r="KHX3" s="106"/>
      <c r="KHY3" s="106"/>
      <c r="KHZ3" s="106"/>
      <c r="KIA3" s="106"/>
      <c r="KIB3" s="106"/>
      <c r="KIC3" s="106"/>
      <c r="KID3" s="106"/>
      <c r="KIE3" s="106"/>
      <c r="KIF3" s="106"/>
      <c r="KIG3" s="106"/>
      <c r="KIH3" s="106"/>
      <c r="KII3" s="106"/>
      <c r="KIJ3" s="106"/>
      <c r="KIK3" s="106"/>
      <c r="KIL3" s="106"/>
      <c r="KIM3" s="106"/>
      <c r="KIN3" s="106"/>
      <c r="KIO3" s="106"/>
      <c r="KIP3" s="106"/>
      <c r="KIQ3" s="106"/>
      <c r="KIR3" s="106"/>
      <c r="KIS3" s="106"/>
      <c r="KIT3" s="106"/>
      <c r="KIU3" s="106"/>
      <c r="KIV3" s="106"/>
      <c r="KIW3" s="106"/>
      <c r="KIX3" s="106"/>
      <c r="KIY3" s="106"/>
      <c r="KIZ3" s="106"/>
      <c r="KJA3" s="106"/>
      <c r="KJB3" s="106"/>
      <c r="KJC3" s="106"/>
      <c r="KJD3" s="106"/>
      <c r="KJE3" s="106"/>
      <c r="KJF3" s="106"/>
      <c r="KJG3" s="106"/>
      <c r="KJH3" s="106"/>
      <c r="KJI3" s="106"/>
      <c r="KJJ3" s="106"/>
      <c r="KJK3" s="106"/>
      <c r="KJL3" s="106"/>
      <c r="KJM3" s="106"/>
      <c r="KJN3" s="106"/>
      <c r="KJO3" s="106"/>
      <c r="KJP3" s="106"/>
      <c r="KJQ3" s="106"/>
      <c r="KJR3" s="106"/>
      <c r="KJS3" s="106"/>
      <c r="KJT3" s="106"/>
      <c r="KJU3" s="106"/>
      <c r="KJV3" s="106"/>
      <c r="KJW3" s="106"/>
      <c r="KJX3" s="106"/>
      <c r="KJY3" s="106"/>
      <c r="KJZ3" s="106"/>
      <c r="KKA3" s="106"/>
      <c r="KKB3" s="106"/>
      <c r="KKC3" s="106"/>
      <c r="KKD3" s="106"/>
      <c r="KKE3" s="106"/>
      <c r="KKF3" s="106"/>
      <c r="KKG3" s="106"/>
      <c r="KKH3" s="106"/>
      <c r="KKI3" s="106"/>
      <c r="KKJ3" s="106"/>
      <c r="KKK3" s="106"/>
      <c r="KKL3" s="106"/>
      <c r="KKM3" s="106"/>
      <c r="KKN3" s="106"/>
      <c r="KKO3" s="106"/>
      <c r="KKP3" s="106"/>
      <c r="KKQ3" s="106"/>
      <c r="KKR3" s="106"/>
      <c r="KKS3" s="106"/>
      <c r="KKT3" s="106"/>
      <c r="KKU3" s="106"/>
      <c r="KKV3" s="106"/>
      <c r="KKW3" s="106"/>
      <c r="KKX3" s="106"/>
      <c r="KKY3" s="106"/>
      <c r="KKZ3" s="106"/>
      <c r="KLA3" s="106"/>
      <c r="KLB3" s="106"/>
      <c r="KLC3" s="106"/>
      <c r="KLD3" s="106"/>
      <c r="KLE3" s="106"/>
      <c r="KLF3" s="106"/>
      <c r="KLG3" s="106"/>
      <c r="KLH3" s="106"/>
      <c r="KLI3" s="106"/>
      <c r="KLJ3" s="106"/>
      <c r="KLK3" s="106"/>
      <c r="KLL3" s="106"/>
      <c r="KLM3" s="106"/>
      <c r="KLN3" s="106"/>
      <c r="KLO3" s="106"/>
      <c r="KLP3" s="106"/>
      <c r="KLQ3" s="106"/>
      <c r="KLR3" s="106"/>
      <c r="KLS3" s="106"/>
      <c r="KLT3" s="106"/>
      <c r="KLU3" s="106"/>
      <c r="KLV3" s="106"/>
      <c r="KLW3" s="106"/>
      <c r="KLX3" s="106"/>
      <c r="KLY3" s="106"/>
      <c r="KLZ3" s="106"/>
      <c r="KMA3" s="106"/>
      <c r="KMB3" s="106"/>
      <c r="KMC3" s="106"/>
      <c r="KMD3" s="106"/>
      <c r="KME3" s="106"/>
      <c r="KMF3" s="106"/>
      <c r="KMG3" s="106"/>
      <c r="KMH3" s="106"/>
      <c r="KMI3" s="106"/>
      <c r="KMJ3" s="106"/>
      <c r="KMK3" s="106"/>
      <c r="KML3" s="106"/>
      <c r="KMM3" s="106"/>
      <c r="KMN3" s="106"/>
      <c r="KMO3" s="106"/>
      <c r="KMP3" s="106"/>
      <c r="KMQ3" s="106"/>
      <c r="KMR3" s="106"/>
      <c r="KMS3" s="106"/>
      <c r="KMT3" s="106"/>
      <c r="KMU3" s="106"/>
      <c r="KMV3" s="106"/>
      <c r="KMW3" s="106"/>
      <c r="KMX3" s="106"/>
      <c r="KMY3" s="106"/>
      <c r="KMZ3" s="106"/>
      <c r="KNA3" s="106"/>
      <c r="KNB3" s="106"/>
      <c r="KNC3" s="106"/>
      <c r="KND3" s="106"/>
      <c r="KNE3" s="106"/>
      <c r="KNF3" s="106"/>
      <c r="KNG3" s="106"/>
      <c r="KNH3" s="106"/>
      <c r="KNI3" s="106"/>
      <c r="KNJ3" s="106"/>
      <c r="KNK3" s="106"/>
      <c r="KNL3" s="106"/>
      <c r="KNM3" s="106"/>
      <c r="KNN3" s="106"/>
      <c r="KNO3" s="106"/>
      <c r="KNP3" s="106"/>
      <c r="KNQ3" s="106"/>
      <c r="KNR3" s="106"/>
      <c r="KNS3" s="106"/>
      <c r="KNT3" s="106"/>
      <c r="KNU3" s="106"/>
      <c r="KNV3" s="106"/>
      <c r="KNW3" s="106"/>
      <c r="KNX3" s="106"/>
      <c r="KNY3" s="106"/>
      <c r="KNZ3" s="106"/>
      <c r="KOA3" s="106"/>
      <c r="KOB3" s="106"/>
      <c r="KOC3" s="106"/>
      <c r="KOD3" s="106"/>
      <c r="KOE3" s="106"/>
      <c r="KOF3" s="106"/>
      <c r="KOG3" s="106"/>
      <c r="KOH3" s="106"/>
      <c r="KOI3" s="106"/>
      <c r="KOJ3" s="106"/>
      <c r="KOK3" s="106"/>
      <c r="KOL3" s="106"/>
      <c r="KOM3" s="106"/>
      <c r="KON3" s="106"/>
      <c r="KOO3" s="106"/>
      <c r="KOP3" s="106"/>
      <c r="KOQ3" s="106"/>
      <c r="KOR3" s="106"/>
      <c r="KOS3" s="106"/>
      <c r="KOT3" s="106"/>
      <c r="KOU3" s="106"/>
      <c r="KOV3" s="106"/>
      <c r="KOW3" s="106"/>
      <c r="KOX3" s="106"/>
      <c r="KOY3" s="106"/>
      <c r="KOZ3" s="106"/>
      <c r="KPA3" s="106"/>
      <c r="KPB3" s="106"/>
      <c r="KPC3" s="106"/>
      <c r="KPD3" s="106"/>
      <c r="KPE3" s="106"/>
      <c r="KPF3" s="106"/>
      <c r="KPG3" s="106"/>
      <c r="KPH3" s="106"/>
      <c r="KPI3" s="106"/>
      <c r="KPJ3" s="106"/>
      <c r="KPK3" s="106"/>
      <c r="KPL3" s="106"/>
      <c r="KPM3" s="106"/>
      <c r="KPN3" s="106"/>
      <c r="KPO3" s="106"/>
      <c r="KPP3" s="106"/>
      <c r="KPQ3" s="106"/>
      <c r="KPR3" s="106"/>
      <c r="KPS3" s="106"/>
      <c r="KPT3" s="106"/>
      <c r="KPU3" s="106"/>
      <c r="KPV3" s="106"/>
      <c r="KPW3" s="106"/>
      <c r="KPX3" s="106"/>
      <c r="KPY3" s="106"/>
      <c r="KPZ3" s="106"/>
      <c r="KQA3" s="106"/>
      <c r="KQB3" s="106"/>
      <c r="KQC3" s="106"/>
      <c r="KQD3" s="106"/>
      <c r="KQE3" s="106"/>
      <c r="KQF3" s="106"/>
      <c r="KQG3" s="106"/>
      <c r="KQH3" s="106"/>
      <c r="KQI3" s="106"/>
      <c r="KQJ3" s="106"/>
      <c r="KQK3" s="106"/>
      <c r="KQL3" s="106"/>
      <c r="KQM3" s="106"/>
      <c r="KQN3" s="106"/>
      <c r="KQO3" s="106"/>
      <c r="KQP3" s="106"/>
      <c r="KQQ3" s="106"/>
      <c r="KQR3" s="106"/>
      <c r="KQS3" s="106"/>
      <c r="KQT3" s="106"/>
      <c r="KQU3" s="106"/>
      <c r="KQV3" s="106"/>
      <c r="KQW3" s="106"/>
      <c r="KQX3" s="106"/>
      <c r="KQY3" s="106"/>
      <c r="KQZ3" s="106"/>
      <c r="KRA3" s="106"/>
      <c r="KRB3" s="106"/>
      <c r="KRC3" s="106"/>
      <c r="KRD3" s="106"/>
      <c r="KRE3" s="106"/>
      <c r="KRF3" s="106"/>
      <c r="KRG3" s="106"/>
      <c r="KRH3" s="106"/>
      <c r="KRI3" s="106"/>
      <c r="KRJ3" s="106"/>
      <c r="KRK3" s="106"/>
      <c r="KRL3" s="106"/>
      <c r="KRM3" s="106"/>
      <c r="KRN3" s="106"/>
      <c r="KRO3" s="106"/>
      <c r="KRP3" s="106"/>
      <c r="KRQ3" s="106"/>
      <c r="KRR3" s="106"/>
      <c r="KRS3" s="106"/>
      <c r="KRT3" s="106"/>
      <c r="KRU3" s="106"/>
      <c r="KRV3" s="106"/>
      <c r="KRW3" s="106"/>
      <c r="KRX3" s="106"/>
      <c r="KRY3" s="106"/>
      <c r="KRZ3" s="106"/>
      <c r="KSA3" s="106"/>
      <c r="KSB3" s="106"/>
      <c r="KSC3" s="106"/>
      <c r="KSD3" s="106"/>
      <c r="KSE3" s="106"/>
      <c r="KSF3" s="106"/>
      <c r="KSG3" s="106"/>
      <c r="KSH3" s="106"/>
      <c r="KSI3" s="106"/>
      <c r="KSJ3" s="106"/>
      <c r="KSK3" s="106"/>
      <c r="KSL3" s="106"/>
      <c r="KSM3" s="106"/>
      <c r="KSN3" s="106"/>
      <c r="KSO3" s="106"/>
      <c r="KSP3" s="106"/>
      <c r="KSQ3" s="106"/>
      <c r="KSR3" s="106"/>
      <c r="KSS3" s="106"/>
      <c r="KST3" s="106"/>
      <c r="KSU3" s="106"/>
      <c r="KSV3" s="106"/>
      <c r="KSW3" s="106"/>
      <c r="KSX3" s="106"/>
      <c r="KSY3" s="106"/>
      <c r="KSZ3" s="106"/>
      <c r="KTA3" s="106"/>
      <c r="KTB3" s="106"/>
      <c r="KTC3" s="106"/>
      <c r="KTD3" s="106"/>
      <c r="KTE3" s="106"/>
      <c r="KTF3" s="106"/>
      <c r="KTG3" s="106"/>
      <c r="KTH3" s="106"/>
      <c r="KTI3" s="106"/>
      <c r="KTJ3" s="106"/>
      <c r="KTK3" s="106"/>
      <c r="KTL3" s="106"/>
      <c r="KTM3" s="106"/>
      <c r="KTN3" s="106"/>
      <c r="KTO3" s="106"/>
      <c r="KTP3" s="106"/>
      <c r="KTQ3" s="106"/>
      <c r="KTR3" s="106"/>
      <c r="KTS3" s="106"/>
      <c r="KTT3" s="106"/>
      <c r="KTU3" s="106"/>
      <c r="KTV3" s="106"/>
      <c r="KTW3" s="106"/>
      <c r="KTX3" s="106"/>
      <c r="KTY3" s="106"/>
      <c r="KTZ3" s="106"/>
      <c r="KUA3" s="106"/>
      <c r="KUB3" s="106"/>
      <c r="KUC3" s="106"/>
      <c r="KUD3" s="106"/>
      <c r="KUE3" s="106"/>
      <c r="KUF3" s="106"/>
      <c r="KUG3" s="106"/>
      <c r="KUH3" s="106"/>
      <c r="KUI3" s="106"/>
      <c r="KUJ3" s="106"/>
      <c r="KUK3" s="106"/>
      <c r="KUL3" s="106"/>
      <c r="KUM3" s="106"/>
      <c r="KUN3" s="106"/>
      <c r="KUO3" s="106"/>
      <c r="KUP3" s="106"/>
      <c r="KUQ3" s="106"/>
      <c r="KUR3" s="106"/>
      <c r="KUS3" s="106"/>
      <c r="KUT3" s="106"/>
      <c r="KUU3" s="106"/>
      <c r="KUV3" s="106"/>
      <c r="KUW3" s="106"/>
      <c r="KUX3" s="106"/>
      <c r="KUY3" s="106"/>
      <c r="KUZ3" s="106"/>
      <c r="KVA3" s="106"/>
      <c r="KVB3" s="106"/>
      <c r="KVC3" s="106"/>
      <c r="KVD3" s="106"/>
      <c r="KVE3" s="106"/>
      <c r="KVF3" s="106"/>
      <c r="KVG3" s="106"/>
      <c r="KVH3" s="106"/>
      <c r="KVI3" s="106"/>
      <c r="KVJ3" s="106"/>
      <c r="KVK3" s="106"/>
      <c r="KVL3" s="106"/>
      <c r="KVM3" s="106"/>
      <c r="KVN3" s="106"/>
      <c r="KVO3" s="106"/>
      <c r="KVP3" s="106"/>
      <c r="KVQ3" s="106"/>
      <c r="KVR3" s="106"/>
      <c r="KVS3" s="106"/>
      <c r="KVT3" s="106"/>
      <c r="KVU3" s="106"/>
      <c r="KVV3" s="106"/>
      <c r="KVW3" s="106"/>
      <c r="KVX3" s="106"/>
      <c r="KVY3" s="106"/>
      <c r="KVZ3" s="106"/>
      <c r="KWA3" s="106"/>
      <c r="KWB3" s="106"/>
      <c r="KWC3" s="106"/>
      <c r="KWD3" s="106"/>
      <c r="KWE3" s="106"/>
      <c r="KWF3" s="106"/>
      <c r="KWG3" s="106"/>
      <c r="KWH3" s="106"/>
      <c r="KWI3" s="106"/>
      <c r="KWJ3" s="106"/>
      <c r="KWK3" s="106"/>
      <c r="KWL3" s="106"/>
      <c r="KWM3" s="106"/>
      <c r="KWN3" s="106"/>
      <c r="KWO3" s="106"/>
      <c r="KWP3" s="106"/>
      <c r="KWQ3" s="106"/>
      <c r="KWR3" s="106"/>
      <c r="KWS3" s="106"/>
      <c r="KWT3" s="106"/>
      <c r="KWU3" s="106"/>
      <c r="KWV3" s="106"/>
      <c r="KWW3" s="106"/>
      <c r="KWX3" s="106"/>
      <c r="KWY3" s="106"/>
      <c r="KWZ3" s="106"/>
      <c r="KXA3" s="106"/>
      <c r="KXB3" s="106"/>
      <c r="KXC3" s="106"/>
      <c r="KXD3" s="106"/>
      <c r="KXE3" s="106"/>
      <c r="KXF3" s="106"/>
      <c r="KXG3" s="106"/>
      <c r="KXH3" s="106"/>
      <c r="KXI3" s="106"/>
      <c r="KXJ3" s="106"/>
      <c r="KXK3" s="106"/>
      <c r="KXL3" s="106"/>
      <c r="KXM3" s="106"/>
      <c r="KXN3" s="106"/>
      <c r="KXO3" s="106"/>
      <c r="KXP3" s="106"/>
      <c r="KXQ3" s="106"/>
      <c r="KXR3" s="106"/>
      <c r="KXS3" s="106"/>
      <c r="KXT3" s="106"/>
      <c r="KXU3" s="106"/>
      <c r="KXV3" s="106"/>
      <c r="KXW3" s="106"/>
      <c r="KXX3" s="106"/>
      <c r="KXY3" s="106"/>
      <c r="KXZ3" s="106"/>
      <c r="KYA3" s="106"/>
      <c r="KYB3" s="106"/>
      <c r="KYC3" s="106"/>
      <c r="KYD3" s="106"/>
      <c r="KYE3" s="106"/>
      <c r="KYF3" s="106"/>
      <c r="KYG3" s="106"/>
      <c r="KYH3" s="106"/>
      <c r="KYI3" s="106"/>
      <c r="KYJ3" s="106"/>
      <c r="KYK3" s="106"/>
      <c r="KYL3" s="106"/>
      <c r="KYM3" s="106"/>
      <c r="KYN3" s="106"/>
      <c r="KYO3" s="106"/>
      <c r="KYP3" s="106"/>
      <c r="KYQ3" s="106"/>
      <c r="KYR3" s="106"/>
      <c r="KYS3" s="106"/>
      <c r="KYT3" s="106"/>
      <c r="KYU3" s="106"/>
      <c r="KYV3" s="106"/>
      <c r="KYW3" s="106"/>
      <c r="KYX3" s="106"/>
      <c r="KYY3" s="106"/>
      <c r="KYZ3" s="106"/>
      <c r="KZA3" s="106"/>
      <c r="KZB3" s="106"/>
      <c r="KZC3" s="106"/>
      <c r="KZD3" s="106"/>
      <c r="KZE3" s="106"/>
      <c r="KZF3" s="106"/>
      <c r="KZG3" s="106"/>
      <c r="KZH3" s="106"/>
      <c r="KZI3" s="106"/>
      <c r="KZJ3" s="106"/>
      <c r="KZK3" s="106"/>
      <c r="KZL3" s="106"/>
      <c r="KZM3" s="106"/>
      <c r="KZN3" s="106"/>
      <c r="KZO3" s="106"/>
      <c r="KZP3" s="106"/>
      <c r="KZQ3" s="106"/>
      <c r="KZR3" s="106"/>
      <c r="KZS3" s="106"/>
      <c r="KZT3" s="106"/>
      <c r="KZU3" s="106"/>
      <c r="KZV3" s="106"/>
      <c r="KZW3" s="106"/>
      <c r="KZX3" s="106"/>
      <c r="KZY3" s="106"/>
      <c r="KZZ3" s="106"/>
      <c r="LAA3" s="106"/>
      <c r="LAB3" s="106"/>
      <c r="LAC3" s="106"/>
      <c r="LAD3" s="106"/>
      <c r="LAE3" s="106"/>
      <c r="LAF3" s="106"/>
      <c r="LAG3" s="106"/>
      <c r="LAH3" s="106"/>
      <c r="LAI3" s="106"/>
      <c r="LAJ3" s="106"/>
      <c r="LAK3" s="106"/>
      <c r="LAL3" s="106"/>
      <c r="LAM3" s="106"/>
      <c r="LAN3" s="106"/>
      <c r="LAO3" s="106"/>
      <c r="LAP3" s="106"/>
      <c r="LAQ3" s="106"/>
      <c r="LAR3" s="106"/>
      <c r="LAS3" s="106"/>
      <c r="LAT3" s="106"/>
      <c r="LAU3" s="106"/>
      <c r="LAV3" s="106"/>
      <c r="LAW3" s="106"/>
      <c r="LAX3" s="106"/>
      <c r="LAY3" s="106"/>
      <c r="LAZ3" s="106"/>
      <c r="LBA3" s="106"/>
      <c r="LBB3" s="106"/>
      <c r="LBC3" s="106"/>
      <c r="LBD3" s="106"/>
      <c r="LBE3" s="106"/>
      <c r="LBF3" s="106"/>
      <c r="LBG3" s="106"/>
      <c r="LBH3" s="106"/>
      <c r="LBI3" s="106"/>
      <c r="LBJ3" s="106"/>
      <c r="LBK3" s="106"/>
      <c r="LBL3" s="106"/>
      <c r="LBM3" s="106"/>
      <c r="LBN3" s="106"/>
      <c r="LBO3" s="106"/>
      <c r="LBP3" s="106"/>
      <c r="LBQ3" s="106"/>
      <c r="LBR3" s="106"/>
      <c r="LBS3" s="106"/>
      <c r="LBT3" s="106"/>
      <c r="LBU3" s="106"/>
      <c r="LBV3" s="106"/>
      <c r="LBW3" s="106"/>
      <c r="LBX3" s="106"/>
      <c r="LBY3" s="106"/>
      <c r="LBZ3" s="106"/>
      <c r="LCA3" s="106"/>
      <c r="LCB3" s="106"/>
      <c r="LCC3" s="106"/>
      <c r="LCD3" s="106"/>
      <c r="LCE3" s="106"/>
      <c r="LCF3" s="106"/>
      <c r="LCG3" s="106"/>
      <c r="LCH3" s="106"/>
      <c r="LCI3" s="106"/>
      <c r="LCJ3" s="106"/>
      <c r="LCK3" s="106"/>
      <c r="LCL3" s="106"/>
      <c r="LCM3" s="106"/>
      <c r="LCN3" s="106"/>
      <c r="LCO3" s="106"/>
      <c r="LCP3" s="106"/>
      <c r="LCQ3" s="106"/>
      <c r="LCR3" s="106"/>
      <c r="LCS3" s="106"/>
      <c r="LCT3" s="106"/>
      <c r="LCU3" s="106"/>
      <c r="LCV3" s="106"/>
      <c r="LCW3" s="106"/>
      <c r="LCX3" s="106"/>
      <c r="LCY3" s="106"/>
      <c r="LCZ3" s="106"/>
      <c r="LDA3" s="106"/>
      <c r="LDB3" s="106"/>
      <c r="LDC3" s="106"/>
      <c r="LDD3" s="106"/>
      <c r="LDE3" s="106"/>
      <c r="LDF3" s="106"/>
      <c r="LDG3" s="106"/>
      <c r="LDH3" s="106"/>
      <c r="LDI3" s="106"/>
      <c r="LDJ3" s="106"/>
      <c r="LDK3" s="106"/>
      <c r="LDL3" s="106"/>
      <c r="LDM3" s="106"/>
      <c r="LDN3" s="106"/>
      <c r="LDO3" s="106"/>
      <c r="LDP3" s="106"/>
      <c r="LDQ3" s="106"/>
      <c r="LDR3" s="106"/>
      <c r="LDS3" s="106"/>
      <c r="LDT3" s="106"/>
      <c r="LDU3" s="106"/>
      <c r="LDV3" s="106"/>
      <c r="LDW3" s="106"/>
      <c r="LDX3" s="106"/>
      <c r="LDY3" s="106"/>
      <c r="LDZ3" s="106"/>
      <c r="LEA3" s="106"/>
      <c r="LEB3" s="106"/>
      <c r="LEC3" s="106"/>
      <c r="LED3" s="106"/>
      <c r="LEE3" s="106"/>
      <c r="LEF3" s="106"/>
      <c r="LEG3" s="106"/>
      <c r="LEH3" s="106"/>
      <c r="LEI3" s="106"/>
      <c r="LEJ3" s="106"/>
      <c r="LEK3" s="106"/>
      <c r="LEL3" s="106"/>
      <c r="LEM3" s="106"/>
      <c r="LEN3" s="106"/>
      <c r="LEO3" s="106"/>
      <c r="LEP3" s="106"/>
      <c r="LEQ3" s="106"/>
      <c r="LER3" s="106"/>
      <c r="LES3" s="106"/>
      <c r="LET3" s="106"/>
      <c r="LEU3" s="106"/>
      <c r="LEV3" s="106"/>
      <c r="LEW3" s="106"/>
      <c r="LEX3" s="106"/>
      <c r="LEY3" s="106"/>
      <c r="LEZ3" s="106"/>
      <c r="LFA3" s="106"/>
      <c r="LFB3" s="106"/>
      <c r="LFC3" s="106"/>
      <c r="LFD3" s="106"/>
      <c r="LFE3" s="106"/>
      <c r="LFF3" s="106"/>
      <c r="LFG3" s="106"/>
      <c r="LFH3" s="106"/>
      <c r="LFI3" s="106"/>
      <c r="LFJ3" s="106"/>
      <c r="LFK3" s="106"/>
      <c r="LFL3" s="106"/>
      <c r="LFM3" s="106"/>
      <c r="LFN3" s="106"/>
      <c r="LFO3" s="106"/>
      <c r="LFP3" s="106"/>
      <c r="LFQ3" s="106"/>
      <c r="LFR3" s="106"/>
      <c r="LFS3" s="106"/>
      <c r="LFT3" s="106"/>
      <c r="LFU3" s="106"/>
      <c r="LFV3" s="106"/>
      <c r="LFW3" s="106"/>
      <c r="LFX3" s="106"/>
      <c r="LFY3" s="106"/>
      <c r="LFZ3" s="106"/>
      <c r="LGA3" s="106"/>
      <c r="LGB3" s="106"/>
      <c r="LGC3" s="106"/>
      <c r="LGD3" s="106"/>
      <c r="LGE3" s="106"/>
      <c r="LGF3" s="106"/>
      <c r="LGG3" s="106"/>
      <c r="LGH3" s="106"/>
      <c r="LGI3" s="106"/>
      <c r="LGJ3" s="106"/>
      <c r="LGK3" s="106"/>
      <c r="LGL3" s="106"/>
      <c r="LGM3" s="106"/>
      <c r="LGN3" s="106"/>
      <c r="LGO3" s="106"/>
      <c r="LGP3" s="106"/>
      <c r="LGQ3" s="106"/>
      <c r="LGR3" s="106"/>
      <c r="LGS3" s="106"/>
      <c r="LGT3" s="106"/>
      <c r="LGU3" s="106"/>
      <c r="LGV3" s="106"/>
      <c r="LGW3" s="106"/>
      <c r="LGX3" s="106"/>
      <c r="LGY3" s="106"/>
      <c r="LGZ3" s="106"/>
      <c r="LHA3" s="106"/>
      <c r="LHB3" s="106"/>
      <c r="LHC3" s="106"/>
      <c r="LHD3" s="106"/>
      <c r="LHE3" s="106"/>
      <c r="LHF3" s="106"/>
      <c r="LHG3" s="106"/>
      <c r="LHH3" s="106"/>
      <c r="LHI3" s="106"/>
      <c r="LHJ3" s="106"/>
      <c r="LHK3" s="106"/>
      <c r="LHL3" s="106"/>
      <c r="LHM3" s="106"/>
      <c r="LHN3" s="106"/>
      <c r="LHO3" s="106"/>
      <c r="LHP3" s="106"/>
      <c r="LHQ3" s="106"/>
      <c r="LHR3" s="106"/>
      <c r="LHS3" s="106"/>
      <c r="LHT3" s="106"/>
      <c r="LHU3" s="106"/>
      <c r="LHV3" s="106"/>
      <c r="LHW3" s="106"/>
      <c r="LHX3" s="106"/>
      <c r="LHY3" s="106"/>
      <c r="LHZ3" s="106"/>
      <c r="LIA3" s="106"/>
      <c r="LIB3" s="106"/>
      <c r="LIC3" s="106"/>
      <c r="LID3" s="106"/>
      <c r="LIE3" s="106"/>
      <c r="LIF3" s="106"/>
      <c r="LIG3" s="106"/>
      <c r="LIH3" s="106"/>
      <c r="LII3" s="106"/>
      <c r="LIJ3" s="106"/>
      <c r="LIK3" s="106"/>
      <c r="LIL3" s="106"/>
      <c r="LIM3" s="106"/>
      <c r="LIN3" s="106"/>
      <c r="LIO3" s="106"/>
      <c r="LIP3" s="106"/>
      <c r="LIQ3" s="106"/>
      <c r="LIR3" s="106"/>
      <c r="LIS3" s="106"/>
      <c r="LIT3" s="106"/>
      <c r="LIU3" s="106"/>
      <c r="LIV3" s="106"/>
      <c r="LIW3" s="106"/>
      <c r="LIX3" s="106"/>
      <c r="LIY3" s="106"/>
      <c r="LIZ3" s="106"/>
      <c r="LJA3" s="106"/>
      <c r="LJB3" s="106"/>
      <c r="LJC3" s="106"/>
      <c r="LJD3" s="106"/>
      <c r="LJE3" s="106"/>
      <c r="LJF3" s="106"/>
      <c r="LJG3" s="106"/>
      <c r="LJH3" s="106"/>
      <c r="LJI3" s="106"/>
      <c r="LJJ3" s="106"/>
      <c r="LJK3" s="106"/>
      <c r="LJL3" s="106"/>
      <c r="LJM3" s="106"/>
      <c r="LJN3" s="106"/>
      <c r="LJO3" s="106"/>
      <c r="LJP3" s="106"/>
      <c r="LJQ3" s="106"/>
      <c r="LJR3" s="106"/>
      <c r="LJS3" s="106"/>
      <c r="LJT3" s="106"/>
      <c r="LJU3" s="106"/>
      <c r="LJV3" s="106"/>
      <c r="LJW3" s="106"/>
      <c r="LJX3" s="106"/>
      <c r="LJY3" s="106"/>
      <c r="LJZ3" s="106"/>
      <c r="LKA3" s="106"/>
      <c r="LKB3" s="106"/>
      <c r="LKC3" s="106"/>
      <c r="LKD3" s="106"/>
      <c r="LKE3" s="106"/>
      <c r="LKF3" s="106"/>
      <c r="LKG3" s="106"/>
      <c r="LKH3" s="106"/>
      <c r="LKI3" s="106"/>
      <c r="LKJ3" s="106"/>
      <c r="LKK3" s="106"/>
      <c r="LKL3" s="106"/>
      <c r="LKM3" s="106"/>
      <c r="LKN3" s="106"/>
      <c r="LKO3" s="106"/>
      <c r="LKP3" s="106"/>
      <c r="LKQ3" s="106"/>
      <c r="LKR3" s="106"/>
      <c r="LKS3" s="106"/>
      <c r="LKT3" s="106"/>
      <c r="LKU3" s="106"/>
      <c r="LKV3" s="106"/>
      <c r="LKW3" s="106"/>
      <c r="LKX3" s="106"/>
      <c r="LKY3" s="106"/>
      <c r="LKZ3" s="106"/>
      <c r="LLA3" s="106"/>
      <c r="LLB3" s="106"/>
      <c r="LLC3" s="106"/>
      <c r="LLD3" s="106"/>
      <c r="LLE3" s="106"/>
      <c r="LLF3" s="106"/>
      <c r="LLG3" s="106"/>
      <c r="LLH3" s="106"/>
      <c r="LLI3" s="106"/>
      <c r="LLJ3" s="106"/>
      <c r="LLK3" s="106"/>
      <c r="LLL3" s="106"/>
      <c r="LLM3" s="106"/>
      <c r="LLN3" s="106"/>
      <c r="LLO3" s="106"/>
      <c r="LLP3" s="106"/>
      <c r="LLQ3" s="106"/>
      <c r="LLR3" s="106"/>
      <c r="LLS3" s="106"/>
      <c r="LLT3" s="106"/>
      <c r="LLU3" s="106"/>
      <c r="LLV3" s="106"/>
      <c r="LLW3" s="106"/>
      <c r="LLX3" s="106"/>
      <c r="LLY3" s="106"/>
      <c r="LLZ3" s="106"/>
      <c r="LMA3" s="106"/>
      <c r="LMB3" s="106"/>
      <c r="LMC3" s="106"/>
      <c r="LMD3" s="106"/>
      <c r="LME3" s="106"/>
      <c r="LMF3" s="106"/>
      <c r="LMG3" s="106"/>
      <c r="LMH3" s="106"/>
      <c r="LMI3" s="106"/>
      <c r="LMJ3" s="106"/>
      <c r="LMK3" s="106"/>
      <c r="LML3" s="106"/>
      <c r="LMM3" s="106"/>
      <c r="LMN3" s="106"/>
      <c r="LMO3" s="106"/>
      <c r="LMP3" s="106"/>
      <c r="LMQ3" s="106"/>
      <c r="LMR3" s="106"/>
      <c r="LMS3" s="106"/>
      <c r="LMT3" s="106"/>
      <c r="LMU3" s="106"/>
      <c r="LMV3" s="106"/>
      <c r="LMW3" s="106"/>
      <c r="LMX3" s="106"/>
      <c r="LMY3" s="106"/>
      <c r="LMZ3" s="106"/>
      <c r="LNA3" s="106"/>
      <c r="LNB3" s="106"/>
      <c r="LNC3" s="106"/>
      <c r="LND3" s="106"/>
      <c r="LNE3" s="106"/>
      <c r="LNF3" s="106"/>
      <c r="LNG3" s="106"/>
      <c r="LNH3" s="106"/>
      <c r="LNI3" s="106"/>
      <c r="LNJ3" s="106"/>
      <c r="LNK3" s="106"/>
      <c r="LNL3" s="106"/>
      <c r="LNM3" s="106"/>
      <c r="LNN3" s="106"/>
      <c r="LNO3" s="106"/>
      <c r="LNP3" s="106"/>
      <c r="LNQ3" s="106"/>
      <c r="LNR3" s="106"/>
      <c r="LNS3" s="106"/>
      <c r="LNT3" s="106"/>
      <c r="LNU3" s="106"/>
      <c r="LNV3" s="106"/>
      <c r="LNW3" s="106"/>
      <c r="LNX3" s="106"/>
      <c r="LNY3" s="106"/>
      <c r="LNZ3" s="106"/>
      <c r="LOA3" s="106"/>
      <c r="LOB3" s="106"/>
      <c r="LOC3" s="106"/>
      <c r="LOD3" s="106"/>
      <c r="LOE3" s="106"/>
      <c r="LOF3" s="106"/>
      <c r="LOG3" s="106"/>
      <c r="LOH3" s="106"/>
      <c r="LOI3" s="106"/>
      <c r="LOJ3" s="106"/>
      <c r="LOK3" s="106"/>
      <c r="LOL3" s="106"/>
      <c r="LOM3" s="106"/>
      <c r="LON3" s="106"/>
      <c r="LOO3" s="106"/>
      <c r="LOP3" s="106"/>
      <c r="LOQ3" s="106"/>
      <c r="LOR3" s="106"/>
      <c r="LOS3" s="106"/>
      <c r="LOT3" s="106"/>
      <c r="LOU3" s="106"/>
      <c r="LOV3" s="106"/>
      <c r="LOW3" s="106"/>
      <c r="LOX3" s="106"/>
      <c r="LOY3" s="106"/>
      <c r="LOZ3" s="106"/>
      <c r="LPA3" s="106"/>
      <c r="LPB3" s="106"/>
      <c r="LPC3" s="106"/>
      <c r="LPD3" s="106"/>
      <c r="LPE3" s="106"/>
      <c r="LPF3" s="106"/>
      <c r="LPG3" s="106"/>
      <c r="LPH3" s="106"/>
      <c r="LPI3" s="106"/>
      <c r="LPJ3" s="106"/>
      <c r="LPK3" s="106"/>
      <c r="LPL3" s="106"/>
      <c r="LPM3" s="106"/>
      <c r="LPN3" s="106"/>
      <c r="LPO3" s="106"/>
      <c r="LPP3" s="106"/>
      <c r="LPQ3" s="106"/>
      <c r="LPR3" s="106"/>
      <c r="LPS3" s="106"/>
      <c r="LPT3" s="106"/>
      <c r="LPU3" s="106"/>
      <c r="LPV3" s="106"/>
      <c r="LPW3" s="106"/>
      <c r="LPX3" s="106"/>
      <c r="LPY3" s="106"/>
      <c r="LPZ3" s="106"/>
      <c r="LQA3" s="106"/>
      <c r="LQB3" s="106"/>
      <c r="LQC3" s="106"/>
      <c r="LQD3" s="106"/>
      <c r="LQE3" s="106"/>
      <c r="LQF3" s="106"/>
      <c r="LQG3" s="106"/>
      <c r="LQH3" s="106"/>
      <c r="LQI3" s="106"/>
      <c r="LQJ3" s="106"/>
      <c r="LQK3" s="106"/>
      <c r="LQL3" s="106"/>
      <c r="LQM3" s="106"/>
      <c r="LQN3" s="106"/>
      <c r="LQO3" s="106"/>
      <c r="LQP3" s="106"/>
      <c r="LQQ3" s="106"/>
      <c r="LQR3" s="106"/>
      <c r="LQS3" s="106"/>
      <c r="LQT3" s="106"/>
      <c r="LQU3" s="106"/>
      <c r="LQV3" s="106"/>
      <c r="LQW3" s="106"/>
      <c r="LQX3" s="106"/>
      <c r="LQY3" s="106"/>
      <c r="LQZ3" s="106"/>
      <c r="LRA3" s="106"/>
      <c r="LRB3" s="106"/>
      <c r="LRC3" s="106"/>
      <c r="LRD3" s="106"/>
      <c r="LRE3" s="106"/>
      <c r="LRF3" s="106"/>
      <c r="LRG3" s="106"/>
      <c r="LRH3" s="106"/>
      <c r="LRI3" s="106"/>
      <c r="LRJ3" s="106"/>
      <c r="LRK3" s="106"/>
      <c r="LRL3" s="106"/>
      <c r="LRM3" s="106"/>
      <c r="LRN3" s="106"/>
      <c r="LRO3" s="106"/>
      <c r="LRP3" s="106"/>
      <c r="LRQ3" s="106"/>
      <c r="LRR3" s="106"/>
      <c r="LRS3" s="106"/>
      <c r="LRT3" s="106"/>
      <c r="LRU3" s="106"/>
      <c r="LRV3" s="106"/>
      <c r="LRW3" s="106"/>
      <c r="LRX3" s="106"/>
      <c r="LRY3" s="106"/>
      <c r="LRZ3" s="106"/>
      <c r="LSA3" s="106"/>
      <c r="LSB3" s="106"/>
      <c r="LSC3" s="106"/>
      <c r="LSD3" s="106"/>
      <c r="LSE3" s="106"/>
      <c r="LSF3" s="106"/>
      <c r="LSG3" s="106"/>
      <c r="LSH3" s="106"/>
      <c r="LSI3" s="106"/>
      <c r="LSJ3" s="106"/>
      <c r="LSK3" s="106"/>
      <c r="LSL3" s="106"/>
      <c r="LSM3" s="106"/>
      <c r="LSN3" s="106"/>
      <c r="LSO3" s="106"/>
      <c r="LSP3" s="106"/>
      <c r="LSQ3" s="106"/>
      <c r="LSR3" s="106"/>
      <c r="LSS3" s="106"/>
      <c r="LST3" s="106"/>
      <c r="LSU3" s="106"/>
      <c r="LSV3" s="106"/>
      <c r="LSW3" s="106"/>
      <c r="LSX3" s="106"/>
      <c r="LSY3" s="106"/>
      <c r="LSZ3" s="106"/>
      <c r="LTA3" s="106"/>
      <c r="LTB3" s="106"/>
      <c r="LTC3" s="106"/>
      <c r="LTD3" s="106"/>
      <c r="LTE3" s="106"/>
      <c r="LTF3" s="106"/>
      <c r="LTG3" s="106"/>
      <c r="LTH3" s="106"/>
      <c r="LTI3" s="106"/>
      <c r="LTJ3" s="106"/>
      <c r="LTK3" s="106"/>
      <c r="LTL3" s="106"/>
      <c r="LTM3" s="106"/>
      <c r="LTN3" s="106"/>
      <c r="LTO3" s="106"/>
      <c r="LTP3" s="106"/>
      <c r="LTQ3" s="106"/>
      <c r="LTR3" s="106"/>
      <c r="LTS3" s="106"/>
      <c r="LTT3" s="106"/>
      <c r="LTU3" s="106"/>
      <c r="LTV3" s="106"/>
      <c r="LTW3" s="106"/>
      <c r="LTX3" s="106"/>
      <c r="LTY3" s="106"/>
      <c r="LTZ3" s="106"/>
      <c r="LUA3" s="106"/>
      <c r="LUB3" s="106"/>
      <c r="LUC3" s="106"/>
      <c r="LUD3" s="106"/>
      <c r="LUE3" s="106"/>
      <c r="LUF3" s="106"/>
      <c r="LUG3" s="106"/>
      <c r="LUH3" s="106"/>
      <c r="LUI3" s="106"/>
      <c r="LUJ3" s="106"/>
      <c r="LUK3" s="106"/>
      <c r="LUL3" s="106"/>
      <c r="LUM3" s="106"/>
      <c r="LUN3" s="106"/>
      <c r="LUO3" s="106"/>
      <c r="LUP3" s="106"/>
      <c r="LUQ3" s="106"/>
      <c r="LUR3" s="106"/>
      <c r="LUS3" s="106"/>
      <c r="LUT3" s="106"/>
      <c r="LUU3" s="106"/>
      <c r="LUV3" s="106"/>
      <c r="LUW3" s="106"/>
      <c r="LUX3" s="106"/>
      <c r="LUY3" s="106"/>
      <c r="LUZ3" s="106"/>
      <c r="LVA3" s="106"/>
      <c r="LVB3" s="106"/>
      <c r="LVC3" s="106"/>
      <c r="LVD3" s="106"/>
      <c r="LVE3" s="106"/>
      <c r="LVF3" s="106"/>
      <c r="LVG3" s="106"/>
      <c r="LVH3" s="106"/>
      <c r="LVI3" s="106"/>
      <c r="LVJ3" s="106"/>
      <c r="LVK3" s="106"/>
      <c r="LVL3" s="106"/>
      <c r="LVM3" s="106"/>
      <c r="LVN3" s="106"/>
      <c r="LVO3" s="106"/>
      <c r="LVP3" s="106"/>
      <c r="LVQ3" s="106"/>
      <c r="LVR3" s="106"/>
      <c r="LVS3" s="106"/>
      <c r="LVT3" s="106"/>
      <c r="LVU3" s="106"/>
      <c r="LVV3" s="106"/>
      <c r="LVW3" s="106"/>
      <c r="LVX3" s="106"/>
      <c r="LVY3" s="106"/>
      <c r="LVZ3" s="106"/>
      <c r="LWA3" s="106"/>
      <c r="LWB3" s="106"/>
      <c r="LWC3" s="106"/>
      <c r="LWD3" s="106"/>
      <c r="LWE3" s="106"/>
      <c r="LWF3" s="106"/>
      <c r="LWG3" s="106"/>
      <c r="LWH3" s="106"/>
      <c r="LWI3" s="106"/>
      <c r="LWJ3" s="106"/>
      <c r="LWK3" s="106"/>
      <c r="LWL3" s="106"/>
      <c r="LWM3" s="106"/>
      <c r="LWN3" s="106"/>
      <c r="LWO3" s="106"/>
      <c r="LWP3" s="106"/>
      <c r="LWQ3" s="106"/>
      <c r="LWR3" s="106"/>
      <c r="LWS3" s="106"/>
      <c r="LWT3" s="106"/>
      <c r="LWU3" s="106"/>
      <c r="LWV3" s="106"/>
      <c r="LWW3" s="106"/>
      <c r="LWX3" s="106"/>
      <c r="LWY3" s="106"/>
      <c r="LWZ3" s="106"/>
      <c r="LXA3" s="106"/>
      <c r="LXB3" s="106"/>
      <c r="LXC3" s="106"/>
      <c r="LXD3" s="106"/>
      <c r="LXE3" s="106"/>
      <c r="LXF3" s="106"/>
      <c r="LXG3" s="106"/>
      <c r="LXH3" s="106"/>
      <c r="LXI3" s="106"/>
      <c r="LXJ3" s="106"/>
      <c r="LXK3" s="106"/>
      <c r="LXL3" s="106"/>
      <c r="LXM3" s="106"/>
      <c r="LXN3" s="106"/>
      <c r="LXO3" s="106"/>
      <c r="LXP3" s="106"/>
      <c r="LXQ3" s="106"/>
      <c r="LXR3" s="106"/>
      <c r="LXS3" s="106"/>
      <c r="LXT3" s="106"/>
      <c r="LXU3" s="106"/>
      <c r="LXV3" s="106"/>
      <c r="LXW3" s="106"/>
      <c r="LXX3" s="106"/>
      <c r="LXY3" s="106"/>
      <c r="LXZ3" s="106"/>
      <c r="LYA3" s="106"/>
      <c r="LYB3" s="106"/>
      <c r="LYC3" s="106"/>
      <c r="LYD3" s="106"/>
      <c r="LYE3" s="106"/>
      <c r="LYF3" s="106"/>
      <c r="LYG3" s="106"/>
      <c r="LYH3" s="106"/>
      <c r="LYI3" s="106"/>
      <c r="LYJ3" s="106"/>
      <c r="LYK3" s="106"/>
      <c r="LYL3" s="106"/>
      <c r="LYM3" s="106"/>
      <c r="LYN3" s="106"/>
      <c r="LYO3" s="106"/>
      <c r="LYP3" s="106"/>
      <c r="LYQ3" s="106"/>
      <c r="LYR3" s="106"/>
      <c r="LYS3" s="106"/>
      <c r="LYT3" s="106"/>
      <c r="LYU3" s="106"/>
      <c r="LYV3" s="106"/>
      <c r="LYW3" s="106"/>
      <c r="LYX3" s="106"/>
      <c r="LYY3" s="106"/>
      <c r="LYZ3" s="106"/>
      <c r="LZA3" s="106"/>
      <c r="LZB3" s="106"/>
      <c r="LZC3" s="106"/>
      <c r="LZD3" s="106"/>
      <c r="LZE3" s="106"/>
      <c r="LZF3" s="106"/>
      <c r="LZG3" s="106"/>
      <c r="LZH3" s="106"/>
      <c r="LZI3" s="106"/>
      <c r="LZJ3" s="106"/>
      <c r="LZK3" s="106"/>
      <c r="LZL3" s="106"/>
      <c r="LZM3" s="106"/>
      <c r="LZN3" s="106"/>
      <c r="LZO3" s="106"/>
      <c r="LZP3" s="106"/>
      <c r="LZQ3" s="106"/>
      <c r="LZR3" s="106"/>
      <c r="LZS3" s="106"/>
      <c r="LZT3" s="106"/>
      <c r="LZU3" s="106"/>
      <c r="LZV3" s="106"/>
      <c r="LZW3" s="106"/>
      <c r="LZX3" s="106"/>
      <c r="LZY3" s="106"/>
      <c r="LZZ3" s="106"/>
      <c r="MAA3" s="106"/>
      <c r="MAB3" s="106"/>
      <c r="MAC3" s="106"/>
      <c r="MAD3" s="106"/>
      <c r="MAE3" s="106"/>
      <c r="MAF3" s="106"/>
      <c r="MAG3" s="106"/>
      <c r="MAH3" s="106"/>
      <c r="MAI3" s="106"/>
      <c r="MAJ3" s="106"/>
      <c r="MAK3" s="106"/>
      <c r="MAL3" s="106"/>
      <c r="MAM3" s="106"/>
      <c r="MAN3" s="106"/>
      <c r="MAO3" s="106"/>
      <c r="MAP3" s="106"/>
      <c r="MAQ3" s="106"/>
      <c r="MAR3" s="106"/>
      <c r="MAS3" s="106"/>
      <c r="MAT3" s="106"/>
      <c r="MAU3" s="106"/>
      <c r="MAV3" s="106"/>
      <c r="MAW3" s="106"/>
      <c r="MAX3" s="106"/>
      <c r="MAY3" s="106"/>
      <c r="MAZ3" s="106"/>
      <c r="MBA3" s="106"/>
      <c r="MBB3" s="106"/>
      <c r="MBC3" s="106"/>
      <c r="MBD3" s="106"/>
      <c r="MBE3" s="106"/>
      <c r="MBF3" s="106"/>
      <c r="MBG3" s="106"/>
      <c r="MBH3" s="106"/>
      <c r="MBI3" s="106"/>
      <c r="MBJ3" s="106"/>
      <c r="MBK3" s="106"/>
      <c r="MBL3" s="106"/>
      <c r="MBM3" s="106"/>
      <c r="MBN3" s="106"/>
      <c r="MBO3" s="106"/>
      <c r="MBP3" s="106"/>
      <c r="MBQ3" s="106"/>
      <c r="MBR3" s="106"/>
      <c r="MBS3" s="106"/>
      <c r="MBT3" s="106"/>
      <c r="MBU3" s="106"/>
      <c r="MBV3" s="106"/>
      <c r="MBW3" s="106"/>
      <c r="MBX3" s="106"/>
      <c r="MBY3" s="106"/>
      <c r="MBZ3" s="106"/>
      <c r="MCA3" s="106"/>
      <c r="MCB3" s="106"/>
      <c r="MCC3" s="106"/>
      <c r="MCD3" s="106"/>
      <c r="MCE3" s="106"/>
      <c r="MCF3" s="106"/>
      <c r="MCG3" s="106"/>
      <c r="MCH3" s="106"/>
      <c r="MCI3" s="106"/>
      <c r="MCJ3" s="106"/>
      <c r="MCK3" s="106"/>
      <c r="MCL3" s="106"/>
      <c r="MCM3" s="106"/>
      <c r="MCN3" s="106"/>
      <c r="MCO3" s="106"/>
      <c r="MCP3" s="106"/>
      <c r="MCQ3" s="106"/>
      <c r="MCR3" s="106"/>
      <c r="MCS3" s="106"/>
      <c r="MCT3" s="106"/>
      <c r="MCU3" s="106"/>
      <c r="MCV3" s="106"/>
      <c r="MCW3" s="106"/>
      <c r="MCX3" s="106"/>
      <c r="MCY3" s="106"/>
      <c r="MCZ3" s="106"/>
      <c r="MDA3" s="106"/>
      <c r="MDB3" s="106"/>
      <c r="MDC3" s="106"/>
      <c r="MDD3" s="106"/>
      <c r="MDE3" s="106"/>
      <c r="MDF3" s="106"/>
      <c r="MDG3" s="106"/>
      <c r="MDH3" s="106"/>
      <c r="MDI3" s="106"/>
      <c r="MDJ3" s="106"/>
      <c r="MDK3" s="106"/>
      <c r="MDL3" s="106"/>
      <c r="MDM3" s="106"/>
      <c r="MDN3" s="106"/>
      <c r="MDO3" s="106"/>
      <c r="MDP3" s="106"/>
      <c r="MDQ3" s="106"/>
      <c r="MDR3" s="106"/>
      <c r="MDS3" s="106"/>
      <c r="MDT3" s="106"/>
      <c r="MDU3" s="106"/>
      <c r="MDV3" s="106"/>
      <c r="MDW3" s="106"/>
      <c r="MDX3" s="106"/>
      <c r="MDY3" s="106"/>
      <c r="MDZ3" s="106"/>
      <c r="MEA3" s="106"/>
      <c r="MEB3" s="106"/>
      <c r="MEC3" s="106"/>
      <c r="MED3" s="106"/>
      <c r="MEE3" s="106"/>
      <c r="MEF3" s="106"/>
      <c r="MEG3" s="106"/>
      <c r="MEH3" s="106"/>
      <c r="MEI3" s="106"/>
      <c r="MEJ3" s="106"/>
      <c r="MEK3" s="106"/>
      <c r="MEL3" s="106"/>
      <c r="MEM3" s="106"/>
      <c r="MEN3" s="106"/>
      <c r="MEO3" s="106"/>
      <c r="MEP3" s="106"/>
      <c r="MEQ3" s="106"/>
      <c r="MER3" s="106"/>
      <c r="MES3" s="106"/>
      <c r="MET3" s="106"/>
      <c r="MEU3" s="106"/>
      <c r="MEV3" s="106"/>
      <c r="MEW3" s="106"/>
      <c r="MEX3" s="106"/>
      <c r="MEY3" s="106"/>
      <c r="MEZ3" s="106"/>
      <c r="MFA3" s="106"/>
      <c r="MFB3" s="106"/>
      <c r="MFC3" s="106"/>
      <c r="MFD3" s="106"/>
      <c r="MFE3" s="106"/>
      <c r="MFF3" s="106"/>
      <c r="MFG3" s="106"/>
      <c r="MFH3" s="106"/>
      <c r="MFI3" s="106"/>
      <c r="MFJ3" s="106"/>
      <c r="MFK3" s="106"/>
      <c r="MFL3" s="106"/>
      <c r="MFM3" s="106"/>
      <c r="MFN3" s="106"/>
      <c r="MFO3" s="106"/>
      <c r="MFP3" s="106"/>
      <c r="MFQ3" s="106"/>
      <c r="MFR3" s="106"/>
      <c r="MFS3" s="106"/>
      <c r="MFT3" s="106"/>
      <c r="MFU3" s="106"/>
      <c r="MFV3" s="106"/>
      <c r="MFW3" s="106"/>
      <c r="MFX3" s="106"/>
      <c r="MFY3" s="106"/>
      <c r="MFZ3" s="106"/>
      <c r="MGA3" s="106"/>
      <c r="MGB3" s="106"/>
      <c r="MGC3" s="106"/>
      <c r="MGD3" s="106"/>
      <c r="MGE3" s="106"/>
      <c r="MGF3" s="106"/>
      <c r="MGG3" s="106"/>
      <c r="MGH3" s="106"/>
      <c r="MGI3" s="106"/>
      <c r="MGJ3" s="106"/>
      <c r="MGK3" s="106"/>
      <c r="MGL3" s="106"/>
      <c r="MGM3" s="106"/>
      <c r="MGN3" s="106"/>
      <c r="MGO3" s="106"/>
      <c r="MGP3" s="106"/>
      <c r="MGQ3" s="106"/>
      <c r="MGR3" s="106"/>
      <c r="MGS3" s="106"/>
      <c r="MGT3" s="106"/>
      <c r="MGU3" s="106"/>
      <c r="MGV3" s="106"/>
      <c r="MGW3" s="106"/>
      <c r="MGX3" s="106"/>
      <c r="MGY3" s="106"/>
      <c r="MGZ3" s="106"/>
      <c r="MHA3" s="106"/>
      <c r="MHB3" s="106"/>
      <c r="MHC3" s="106"/>
      <c r="MHD3" s="106"/>
      <c r="MHE3" s="106"/>
      <c r="MHF3" s="106"/>
      <c r="MHG3" s="106"/>
      <c r="MHH3" s="106"/>
      <c r="MHI3" s="106"/>
      <c r="MHJ3" s="106"/>
      <c r="MHK3" s="106"/>
      <c r="MHL3" s="106"/>
      <c r="MHM3" s="106"/>
      <c r="MHN3" s="106"/>
      <c r="MHO3" s="106"/>
      <c r="MHP3" s="106"/>
      <c r="MHQ3" s="106"/>
      <c r="MHR3" s="106"/>
      <c r="MHS3" s="106"/>
      <c r="MHT3" s="106"/>
      <c r="MHU3" s="106"/>
      <c r="MHV3" s="106"/>
      <c r="MHW3" s="106"/>
      <c r="MHX3" s="106"/>
      <c r="MHY3" s="106"/>
      <c r="MHZ3" s="106"/>
      <c r="MIA3" s="106"/>
      <c r="MIB3" s="106"/>
      <c r="MIC3" s="106"/>
      <c r="MID3" s="106"/>
      <c r="MIE3" s="106"/>
      <c r="MIF3" s="106"/>
      <c r="MIG3" s="106"/>
      <c r="MIH3" s="106"/>
      <c r="MII3" s="106"/>
      <c r="MIJ3" s="106"/>
      <c r="MIK3" s="106"/>
      <c r="MIL3" s="106"/>
      <c r="MIM3" s="106"/>
      <c r="MIN3" s="106"/>
      <c r="MIO3" s="106"/>
      <c r="MIP3" s="106"/>
      <c r="MIQ3" s="106"/>
      <c r="MIR3" s="106"/>
      <c r="MIS3" s="106"/>
      <c r="MIT3" s="106"/>
      <c r="MIU3" s="106"/>
      <c r="MIV3" s="106"/>
      <c r="MIW3" s="106"/>
      <c r="MIX3" s="106"/>
      <c r="MIY3" s="106"/>
      <c r="MIZ3" s="106"/>
      <c r="MJA3" s="106"/>
      <c r="MJB3" s="106"/>
      <c r="MJC3" s="106"/>
      <c r="MJD3" s="106"/>
      <c r="MJE3" s="106"/>
      <c r="MJF3" s="106"/>
      <c r="MJG3" s="106"/>
      <c r="MJH3" s="106"/>
      <c r="MJI3" s="106"/>
      <c r="MJJ3" s="106"/>
      <c r="MJK3" s="106"/>
      <c r="MJL3" s="106"/>
      <c r="MJM3" s="106"/>
      <c r="MJN3" s="106"/>
      <c r="MJO3" s="106"/>
      <c r="MJP3" s="106"/>
      <c r="MJQ3" s="106"/>
      <c r="MJR3" s="106"/>
      <c r="MJS3" s="106"/>
      <c r="MJT3" s="106"/>
      <c r="MJU3" s="106"/>
      <c r="MJV3" s="106"/>
      <c r="MJW3" s="106"/>
      <c r="MJX3" s="106"/>
      <c r="MJY3" s="106"/>
      <c r="MJZ3" s="106"/>
      <c r="MKA3" s="106"/>
      <c r="MKB3" s="106"/>
      <c r="MKC3" s="106"/>
      <c r="MKD3" s="106"/>
      <c r="MKE3" s="106"/>
      <c r="MKF3" s="106"/>
      <c r="MKG3" s="106"/>
      <c r="MKH3" s="106"/>
      <c r="MKI3" s="106"/>
      <c r="MKJ3" s="106"/>
      <c r="MKK3" s="106"/>
      <c r="MKL3" s="106"/>
      <c r="MKM3" s="106"/>
      <c r="MKN3" s="106"/>
      <c r="MKO3" s="106"/>
      <c r="MKP3" s="106"/>
      <c r="MKQ3" s="106"/>
      <c r="MKR3" s="106"/>
      <c r="MKS3" s="106"/>
      <c r="MKT3" s="106"/>
      <c r="MKU3" s="106"/>
      <c r="MKV3" s="106"/>
      <c r="MKW3" s="106"/>
      <c r="MKX3" s="106"/>
      <c r="MKY3" s="106"/>
      <c r="MKZ3" s="106"/>
      <c r="MLA3" s="106"/>
      <c r="MLB3" s="106"/>
      <c r="MLC3" s="106"/>
      <c r="MLD3" s="106"/>
      <c r="MLE3" s="106"/>
      <c r="MLF3" s="106"/>
      <c r="MLG3" s="106"/>
      <c r="MLH3" s="106"/>
      <c r="MLI3" s="106"/>
      <c r="MLJ3" s="106"/>
      <c r="MLK3" s="106"/>
      <c r="MLL3" s="106"/>
      <c r="MLM3" s="106"/>
      <c r="MLN3" s="106"/>
      <c r="MLO3" s="106"/>
      <c r="MLP3" s="106"/>
      <c r="MLQ3" s="106"/>
      <c r="MLR3" s="106"/>
      <c r="MLS3" s="106"/>
      <c r="MLT3" s="106"/>
      <c r="MLU3" s="106"/>
      <c r="MLV3" s="106"/>
      <c r="MLW3" s="106"/>
      <c r="MLX3" s="106"/>
      <c r="MLY3" s="106"/>
      <c r="MLZ3" s="106"/>
      <c r="MMA3" s="106"/>
      <c r="MMB3" s="106"/>
      <c r="MMC3" s="106"/>
      <c r="MMD3" s="106"/>
      <c r="MME3" s="106"/>
      <c r="MMF3" s="106"/>
      <c r="MMG3" s="106"/>
      <c r="MMH3" s="106"/>
      <c r="MMI3" s="106"/>
      <c r="MMJ3" s="106"/>
      <c r="MMK3" s="106"/>
      <c r="MML3" s="106"/>
      <c r="MMM3" s="106"/>
      <c r="MMN3" s="106"/>
      <c r="MMO3" s="106"/>
      <c r="MMP3" s="106"/>
      <c r="MMQ3" s="106"/>
      <c r="MMR3" s="106"/>
      <c r="MMS3" s="106"/>
      <c r="MMT3" s="106"/>
      <c r="MMU3" s="106"/>
      <c r="MMV3" s="106"/>
      <c r="MMW3" s="106"/>
      <c r="MMX3" s="106"/>
      <c r="MMY3" s="106"/>
      <c r="MMZ3" s="106"/>
      <c r="MNA3" s="106"/>
      <c r="MNB3" s="106"/>
      <c r="MNC3" s="106"/>
      <c r="MND3" s="106"/>
      <c r="MNE3" s="106"/>
      <c r="MNF3" s="106"/>
      <c r="MNG3" s="106"/>
      <c r="MNH3" s="106"/>
      <c r="MNI3" s="106"/>
      <c r="MNJ3" s="106"/>
      <c r="MNK3" s="106"/>
      <c r="MNL3" s="106"/>
      <c r="MNM3" s="106"/>
      <c r="MNN3" s="106"/>
      <c r="MNO3" s="106"/>
      <c r="MNP3" s="106"/>
      <c r="MNQ3" s="106"/>
      <c r="MNR3" s="106"/>
      <c r="MNS3" s="106"/>
      <c r="MNT3" s="106"/>
      <c r="MNU3" s="106"/>
      <c r="MNV3" s="106"/>
      <c r="MNW3" s="106"/>
      <c r="MNX3" s="106"/>
      <c r="MNY3" s="106"/>
      <c r="MNZ3" s="106"/>
      <c r="MOA3" s="106"/>
      <c r="MOB3" s="106"/>
      <c r="MOC3" s="106"/>
      <c r="MOD3" s="106"/>
      <c r="MOE3" s="106"/>
      <c r="MOF3" s="106"/>
      <c r="MOG3" s="106"/>
      <c r="MOH3" s="106"/>
      <c r="MOI3" s="106"/>
      <c r="MOJ3" s="106"/>
      <c r="MOK3" s="106"/>
      <c r="MOL3" s="106"/>
      <c r="MOM3" s="106"/>
      <c r="MON3" s="106"/>
      <c r="MOO3" s="106"/>
      <c r="MOP3" s="106"/>
      <c r="MOQ3" s="106"/>
      <c r="MOR3" s="106"/>
      <c r="MOS3" s="106"/>
      <c r="MOT3" s="106"/>
      <c r="MOU3" s="106"/>
      <c r="MOV3" s="106"/>
      <c r="MOW3" s="106"/>
      <c r="MOX3" s="106"/>
      <c r="MOY3" s="106"/>
      <c r="MOZ3" s="106"/>
      <c r="MPA3" s="106"/>
      <c r="MPB3" s="106"/>
      <c r="MPC3" s="106"/>
      <c r="MPD3" s="106"/>
      <c r="MPE3" s="106"/>
      <c r="MPF3" s="106"/>
      <c r="MPG3" s="106"/>
      <c r="MPH3" s="106"/>
      <c r="MPI3" s="106"/>
      <c r="MPJ3" s="106"/>
      <c r="MPK3" s="106"/>
      <c r="MPL3" s="106"/>
      <c r="MPM3" s="106"/>
      <c r="MPN3" s="106"/>
      <c r="MPO3" s="106"/>
      <c r="MPP3" s="106"/>
      <c r="MPQ3" s="106"/>
      <c r="MPR3" s="106"/>
      <c r="MPS3" s="106"/>
      <c r="MPT3" s="106"/>
      <c r="MPU3" s="106"/>
      <c r="MPV3" s="106"/>
      <c r="MPW3" s="106"/>
      <c r="MPX3" s="106"/>
      <c r="MPY3" s="106"/>
      <c r="MPZ3" s="106"/>
      <c r="MQA3" s="106"/>
      <c r="MQB3" s="106"/>
      <c r="MQC3" s="106"/>
      <c r="MQD3" s="106"/>
      <c r="MQE3" s="106"/>
      <c r="MQF3" s="106"/>
      <c r="MQG3" s="106"/>
      <c r="MQH3" s="106"/>
      <c r="MQI3" s="106"/>
      <c r="MQJ3" s="106"/>
      <c r="MQK3" s="106"/>
      <c r="MQL3" s="106"/>
      <c r="MQM3" s="106"/>
      <c r="MQN3" s="106"/>
      <c r="MQO3" s="106"/>
      <c r="MQP3" s="106"/>
      <c r="MQQ3" s="106"/>
      <c r="MQR3" s="106"/>
      <c r="MQS3" s="106"/>
      <c r="MQT3" s="106"/>
      <c r="MQU3" s="106"/>
      <c r="MQV3" s="106"/>
      <c r="MQW3" s="106"/>
      <c r="MQX3" s="106"/>
      <c r="MQY3" s="106"/>
      <c r="MQZ3" s="106"/>
      <c r="MRA3" s="106"/>
      <c r="MRB3" s="106"/>
      <c r="MRC3" s="106"/>
      <c r="MRD3" s="106"/>
      <c r="MRE3" s="106"/>
      <c r="MRF3" s="106"/>
      <c r="MRG3" s="106"/>
      <c r="MRH3" s="106"/>
      <c r="MRI3" s="106"/>
      <c r="MRJ3" s="106"/>
      <c r="MRK3" s="106"/>
      <c r="MRL3" s="106"/>
      <c r="MRM3" s="106"/>
      <c r="MRN3" s="106"/>
      <c r="MRO3" s="106"/>
      <c r="MRP3" s="106"/>
      <c r="MRQ3" s="106"/>
      <c r="MRR3" s="106"/>
      <c r="MRS3" s="106"/>
      <c r="MRT3" s="106"/>
      <c r="MRU3" s="106"/>
      <c r="MRV3" s="106"/>
      <c r="MRW3" s="106"/>
      <c r="MRX3" s="106"/>
      <c r="MRY3" s="106"/>
      <c r="MRZ3" s="106"/>
      <c r="MSA3" s="106"/>
      <c r="MSB3" s="106"/>
      <c r="MSC3" s="106"/>
      <c r="MSD3" s="106"/>
      <c r="MSE3" s="106"/>
      <c r="MSF3" s="106"/>
      <c r="MSG3" s="106"/>
      <c r="MSH3" s="106"/>
      <c r="MSI3" s="106"/>
      <c r="MSJ3" s="106"/>
      <c r="MSK3" s="106"/>
      <c r="MSL3" s="106"/>
      <c r="MSM3" s="106"/>
      <c r="MSN3" s="106"/>
      <c r="MSO3" s="106"/>
      <c r="MSP3" s="106"/>
      <c r="MSQ3" s="106"/>
      <c r="MSR3" s="106"/>
      <c r="MSS3" s="106"/>
      <c r="MST3" s="106"/>
      <c r="MSU3" s="106"/>
      <c r="MSV3" s="106"/>
      <c r="MSW3" s="106"/>
      <c r="MSX3" s="106"/>
      <c r="MSY3" s="106"/>
      <c r="MSZ3" s="106"/>
      <c r="MTA3" s="106"/>
      <c r="MTB3" s="106"/>
      <c r="MTC3" s="106"/>
      <c r="MTD3" s="106"/>
      <c r="MTE3" s="106"/>
      <c r="MTF3" s="106"/>
      <c r="MTG3" s="106"/>
      <c r="MTH3" s="106"/>
      <c r="MTI3" s="106"/>
      <c r="MTJ3" s="106"/>
      <c r="MTK3" s="106"/>
      <c r="MTL3" s="106"/>
      <c r="MTM3" s="106"/>
      <c r="MTN3" s="106"/>
      <c r="MTO3" s="106"/>
      <c r="MTP3" s="106"/>
      <c r="MTQ3" s="106"/>
      <c r="MTR3" s="106"/>
      <c r="MTS3" s="106"/>
      <c r="MTT3" s="106"/>
      <c r="MTU3" s="106"/>
      <c r="MTV3" s="106"/>
      <c r="MTW3" s="106"/>
      <c r="MTX3" s="106"/>
      <c r="MTY3" s="106"/>
      <c r="MTZ3" s="106"/>
      <c r="MUA3" s="106"/>
      <c r="MUB3" s="106"/>
      <c r="MUC3" s="106"/>
      <c r="MUD3" s="106"/>
      <c r="MUE3" s="106"/>
      <c r="MUF3" s="106"/>
      <c r="MUG3" s="106"/>
      <c r="MUH3" s="106"/>
      <c r="MUI3" s="106"/>
      <c r="MUJ3" s="106"/>
      <c r="MUK3" s="106"/>
      <c r="MUL3" s="106"/>
      <c r="MUM3" s="106"/>
      <c r="MUN3" s="106"/>
      <c r="MUO3" s="106"/>
      <c r="MUP3" s="106"/>
      <c r="MUQ3" s="106"/>
      <c r="MUR3" s="106"/>
      <c r="MUS3" s="106"/>
      <c r="MUT3" s="106"/>
      <c r="MUU3" s="106"/>
      <c r="MUV3" s="106"/>
      <c r="MUW3" s="106"/>
      <c r="MUX3" s="106"/>
      <c r="MUY3" s="106"/>
      <c r="MUZ3" s="106"/>
      <c r="MVA3" s="106"/>
      <c r="MVB3" s="106"/>
      <c r="MVC3" s="106"/>
      <c r="MVD3" s="106"/>
      <c r="MVE3" s="106"/>
      <c r="MVF3" s="106"/>
      <c r="MVG3" s="106"/>
      <c r="MVH3" s="106"/>
      <c r="MVI3" s="106"/>
      <c r="MVJ3" s="106"/>
      <c r="MVK3" s="106"/>
      <c r="MVL3" s="106"/>
      <c r="MVM3" s="106"/>
      <c r="MVN3" s="106"/>
      <c r="MVO3" s="106"/>
      <c r="MVP3" s="106"/>
      <c r="MVQ3" s="106"/>
      <c r="MVR3" s="106"/>
      <c r="MVS3" s="106"/>
      <c r="MVT3" s="106"/>
      <c r="MVU3" s="106"/>
      <c r="MVV3" s="106"/>
      <c r="MVW3" s="106"/>
      <c r="MVX3" s="106"/>
      <c r="MVY3" s="106"/>
      <c r="MVZ3" s="106"/>
      <c r="MWA3" s="106"/>
      <c r="MWB3" s="106"/>
      <c r="MWC3" s="106"/>
      <c r="MWD3" s="106"/>
      <c r="MWE3" s="106"/>
      <c r="MWF3" s="106"/>
      <c r="MWG3" s="106"/>
      <c r="MWH3" s="106"/>
      <c r="MWI3" s="106"/>
      <c r="MWJ3" s="106"/>
      <c r="MWK3" s="106"/>
      <c r="MWL3" s="106"/>
      <c r="MWM3" s="106"/>
      <c r="MWN3" s="106"/>
      <c r="MWO3" s="106"/>
      <c r="MWP3" s="106"/>
      <c r="MWQ3" s="106"/>
      <c r="MWR3" s="106"/>
      <c r="MWS3" s="106"/>
      <c r="MWT3" s="106"/>
      <c r="MWU3" s="106"/>
      <c r="MWV3" s="106"/>
      <c r="MWW3" s="106"/>
      <c r="MWX3" s="106"/>
      <c r="MWY3" s="106"/>
      <c r="MWZ3" s="106"/>
      <c r="MXA3" s="106"/>
      <c r="MXB3" s="106"/>
      <c r="MXC3" s="106"/>
      <c r="MXD3" s="106"/>
      <c r="MXE3" s="106"/>
      <c r="MXF3" s="106"/>
      <c r="MXG3" s="106"/>
      <c r="MXH3" s="106"/>
      <c r="MXI3" s="106"/>
      <c r="MXJ3" s="106"/>
      <c r="MXK3" s="106"/>
      <c r="MXL3" s="106"/>
      <c r="MXM3" s="106"/>
      <c r="MXN3" s="106"/>
      <c r="MXO3" s="106"/>
      <c r="MXP3" s="106"/>
      <c r="MXQ3" s="106"/>
      <c r="MXR3" s="106"/>
      <c r="MXS3" s="106"/>
      <c r="MXT3" s="106"/>
      <c r="MXU3" s="106"/>
      <c r="MXV3" s="106"/>
      <c r="MXW3" s="106"/>
      <c r="MXX3" s="106"/>
      <c r="MXY3" s="106"/>
      <c r="MXZ3" s="106"/>
      <c r="MYA3" s="106"/>
      <c r="MYB3" s="106"/>
      <c r="MYC3" s="106"/>
      <c r="MYD3" s="106"/>
      <c r="MYE3" s="106"/>
      <c r="MYF3" s="106"/>
      <c r="MYG3" s="106"/>
      <c r="MYH3" s="106"/>
      <c r="MYI3" s="106"/>
      <c r="MYJ3" s="106"/>
      <c r="MYK3" s="106"/>
      <c r="MYL3" s="106"/>
      <c r="MYM3" s="106"/>
      <c r="MYN3" s="106"/>
      <c r="MYO3" s="106"/>
      <c r="MYP3" s="106"/>
      <c r="MYQ3" s="106"/>
      <c r="MYR3" s="106"/>
      <c r="MYS3" s="106"/>
      <c r="MYT3" s="106"/>
      <c r="MYU3" s="106"/>
      <c r="MYV3" s="106"/>
      <c r="MYW3" s="106"/>
      <c r="MYX3" s="106"/>
      <c r="MYY3" s="106"/>
      <c r="MYZ3" s="106"/>
      <c r="MZA3" s="106"/>
      <c r="MZB3" s="106"/>
      <c r="MZC3" s="106"/>
      <c r="MZD3" s="106"/>
      <c r="MZE3" s="106"/>
      <c r="MZF3" s="106"/>
      <c r="MZG3" s="106"/>
      <c r="MZH3" s="106"/>
      <c r="MZI3" s="106"/>
      <c r="MZJ3" s="106"/>
      <c r="MZK3" s="106"/>
      <c r="MZL3" s="106"/>
      <c r="MZM3" s="106"/>
      <c r="MZN3" s="106"/>
      <c r="MZO3" s="106"/>
      <c r="MZP3" s="106"/>
      <c r="MZQ3" s="106"/>
      <c r="MZR3" s="106"/>
      <c r="MZS3" s="106"/>
      <c r="MZT3" s="106"/>
      <c r="MZU3" s="106"/>
      <c r="MZV3" s="106"/>
      <c r="MZW3" s="106"/>
      <c r="MZX3" s="106"/>
      <c r="MZY3" s="106"/>
      <c r="MZZ3" s="106"/>
      <c r="NAA3" s="106"/>
      <c r="NAB3" s="106"/>
      <c r="NAC3" s="106"/>
      <c r="NAD3" s="106"/>
      <c r="NAE3" s="106"/>
      <c r="NAF3" s="106"/>
      <c r="NAG3" s="106"/>
      <c r="NAH3" s="106"/>
      <c r="NAI3" s="106"/>
      <c r="NAJ3" s="106"/>
      <c r="NAK3" s="106"/>
      <c r="NAL3" s="106"/>
      <c r="NAM3" s="106"/>
      <c r="NAN3" s="106"/>
      <c r="NAO3" s="106"/>
      <c r="NAP3" s="106"/>
      <c r="NAQ3" s="106"/>
      <c r="NAR3" s="106"/>
      <c r="NAS3" s="106"/>
      <c r="NAT3" s="106"/>
      <c r="NAU3" s="106"/>
      <c r="NAV3" s="106"/>
      <c r="NAW3" s="106"/>
      <c r="NAX3" s="106"/>
      <c r="NAY3" s="106"/>
      <c r="NAZ3" s="106"/>
      <c r="NBA3" s="106"/>
      <c r="NBB3" s="106"/>
      <c r="NBC3" s="106"/>
      <c r="NBD3" s="106"/>
      <c r="NBE3" s="106"/>
      <c r="NBF3" s="106"/>
      <c r="NBG3" s="106"/>
      <c r="NBH3" s="106"/>
      <c r="NBI3" s="106"/>
      <c r="NBJ3" s="106"/>
      <c r="NBK3" s="106"/>
      <c r="NBL3" s="106"/>
      <c r="NBM3" s="106"/>
      <c r="NBN3" s="106"/>
      <c r="NBO3" s="106"/>
      <c r="NBP3" s="106"/>
      <c r="NBQ3" s="106"/>
      <c r="NBR3" s="106"/>
      <c r="NBS3" s="106"/>
      <c r="NBT3" s="106"/>
      <c r="NBU3" s="106"/>
      <c r="NBV3" s="106"/>
      <c r="NBW3" s="106"/>
      <c r="NBX3" s="106"/>
      <c r="NBY3" s="106"/>
      <c r="NBZ3" s="106"/>
      <c r="NCA3" s="106"/>
      <c r="NCB3" s="106"/>
      <c r="NCC3" s="106"/>
      <c r="NCD3" s="106"/>
      <c r="NCE3" s="106"/>
      <c r="NCF3" s="106"/>
      <c r="NCG3" s="106"/>
      <c r="NCH3" s="106"/>
      <c r="NCI3" s="106"/>
      <c r="NCJ3" s="106"/>
      <c r="NCK3" s="106"/>
      <c r="NCL3" s="106"/>
      <c r="NCM3" s="106"/>
      <c r="NCN3" s="106"/>
      <c r="NCO3" s="106"/>
      <c r="NCP3" s="106"/>
      <c r="NCQ3" s="106"/>
      <c r="NCR3" s="106"/>
      <c r="NCS3" s="106"/>
      <c r="NCT3" s="106"/>
      <c r="NCU3" s="106"/>
      <c r="NCV3" s="106"/>
      <c r="NCW3" s="106"/>
      <c r="NCX3" s="106"/>
      <c r="NCY3" s="106"/>
      <c r="NCZ3" s="106"/>
      <c r="NDA3" s="106"/>
      <c r="NDB3" s="106"/>
      <c r="NDC3" s="106"/>
      <c r="NDD3" s="106"/>
      <c r="NDE3" s="106"/>
      <c r="NDF3" s="106"/>
      <c r="NDG3" s="106"/>
      <c r="NDH3" s="106"/>
      <c r="NDI3" s="106"/>
      <c r="NDJ3" s="106"/>
      <c r="NDK3" s="106"/>
      <c r="NDL3" s="106"/>
      <c r="NDM3" s="106"/>
      <c r="NDN3" s="106"/>
      <c r="NDO3" s="106"/>
      <c r="NDP3" s="106"/>
      <c r="NDQ3" s="106"/>
      <c r="NDR3" s="106"/>
      <c r="NDS3" s="106"/>
      <c r="NDT3" s="106"/>
      <c r="NDU3" s="106"/>
      <c r="NDV3" s="106"/>
      <c r="NDW3" s="106"/>
      <c r="NDX3" s="106"/>
      <c r="NDY3" s="106"/>
      <c r="NDZ3" s="106"/>
      <c r="NEA3" s="106"/>
      <c r="NEB3" s="106"/>
      <c r="NEC3" s="106"/>
      <c r="NED3" s="106"/>
      <c r="NEE3" s="106"/>
      <c r="NEF3" s="106"/>
      <c r="NEG3" s="106"/>
      <c r="NEH3" s="106"/>
      <c r="NEI3" s="106"/>
      <c r="NEJ3" s="106"/>
      <c r="NEK3" s="106"/>
      <c r="NEL3" s="106"/>
      <c r="NEM3" s="106"/>
      <c r="NEN3" s="106"/>
      <c r="NEO3" s="106"/>
      <c r="NEP3" s="106"/>
      <c r="NEQ3" s="106"/>
      <c r="NER3" s="106"/>
      <c r="NES3" s="106"/>
      <c r="NET3" s="106"/>
      <c r="NEU3" s="106"/>
      <c r="NEV3" s="106"/>
      <c r="NEW3" s="106"/>
      <c r="NEX3" s="106"/>
      <c r="NEY3" s="106"/>
      <c r="NEZ3" s="106"/>
      <c r="NFA3" s="106"/>
      <c r="NFB3" s="106"/>
      <c r="NFC3" s="106"/>
      <c r="NFD3" s="106"/>
      <c r="NFE3" s="106"/>
      <c r="NFF3" s="106"/>
      <c r="NFG3" s="106"/>
      <c r="NFH3" s="106"/>
      <c r="NFI3" s="106"/>
      <c r="NFJ3" s="106"/>
      <c r="NFK3" s="106"/>
      <c r="NFL3" s="106"/>
      <c r="NFM3" s="106"/>
      <c r="NFN3" s="106"/>
      <c r="NFO3" s="106"/>
      <c r="NFP3" s="106"/>
      <c r="NFQ3" s="106"/>
      <c r="NFR3" s="106"/>
      <c r="NFS3" s="106"/>
      <c r="NFT3" s="106"/>
      <c r="NFU3" s="106"/>
      <c r="NFV3" s="106"/>
      <c r="NFW3" s="106"/>
      <c r="NFX3" s="106"/>
      <c r="NFY3" s="106"/>
      <c r="NFZ3" s="106"/>
      <c r="NGA3" s="106"/>
      <c r="NGB3" s="106"/>
      <c r="NGC3" s="106"/>
      <c r="NGD3" s="106"/>
      <c r="NGE3" s="106"/>
      <c r="NGF3" s="106"/>
      <c r="NGG3" s="106"/>
      <c r="NGH3" s="106"/>
      <c r="NGI3" s="106"/>
      <c r="NGJ3" s="106"/>
      <c r="NGK3" s="106"/>
      <c r="NGL3" s="106"/>
      <c r="NGM3" s="106"/>
      <c r="NGN3" s="106"/>
      <c r="NGO3" s="106"/>
      <c r="NGP3" s="106"/>
      <c r="NGQ3" s="106"/>
      <c r="NGR3" s="106"/>
      <c r="NGS3" s="106"/>
      <c r="NGT3" s="106"/>
      <c r="NGU3" s="106"/>
      <c r="NGV3" s="106"/>
      <c r="NGW3" s="106"/>
      <c r="NGX3" s="106"/>
      <c r="NGY3" s="106"/>
      <c r="NGZ3" s="106"/>
      <c r="NHA3" s="106"/>
      <c r="NHB3" s="106"/>
      <c r="NHC3" s="106"/>
      <c r="NHD3" s="106"/>
      <c r="NHE3" s="106"/>
      <c r="NHF3" s="106"/>
      <c r="NHG3" s="106"/>
      <c r="NHH3" s="106"/>
      <c r="NHI3" s="106"/>
      <c r="NHJ3" s="106"/>
      <c r="NHK3" s="106"/>
      <c r="NHL3" s="106"/>
      <c r="NHM3" s="106"/>
      <c r="NHN3" s="106"/>
      <c r="NHO3" s="106"/>
      <c r="NHP3" s="106"/>
      <c r="NHQ3" s="106"/>
      <c r="NHR3" s="106"/>
      <c r="NHS3" s="106"/>
      <c r="NHT3" s="106"/>
      <c r="NHU3" s="106"/>
      <c r="NHV3" s="106"/>
      <c r="NHW3" s="106"/>
      <c r="NHX3" s="106"/>
      <c r="NHY3" s="106"/>
      <c r="NHZ3" s="106"/>
      <c r="NIA3" s="106"/>
      <c r="NIB3" s="106"/>
      <c r="NIC3" s="106"/>
      <c r="NID3" s="106"/>
      <c r="NIE3" s="106"/>
      <c r="NIF3" s="106"/>
      <c r="NIG3" s="106"/>
      <c r="NIH3" s="106"/>
      <c r="NII3" s="106"/>
      <c r="NIJ3" s="106"/>
      <c r="NIK3" s="106"/>
      <c r="NIL3" s="106"/>
      <c r="NIM3" s="106"/>
      <c r="NIN3" s="106"/>
      <c r="NIO3" s="106"/>
      <c r="NIP3" s="106"/>
      <c r="NIQ3" s="106"/>
      <c r="NIR3" s="106"/>
      <c r="NIS3" s="106"/>
      <c r="NIT3" s="106"/>
      <c r="NIU3" s="106"/>
      <c r="NIV3" s="106"/>
      <c r="NIW3" s="106"/>
      <c r="NIX3" s="106"/>
      <c r="NIY3" s="106"/>
      <c r="NIZ3" s="106"/>
      <c r="NJA3" s="106"/>
      <c r="NJB3" s="106"/>
      <c r="NJC3" s="106"/>
      <c r="NJD3" s="106"/>
      <c r="NJE3" s="106"/>
      <c r="NJF3" s="106"/>
      <c r="NJG3" s="106"/>
      <c r="NJH3" s="106"/>
      <c r="NJI3" s="106"/>
      <c r="NJJ3" s="106"/>
      <c r="NJK3" s="106"/>
      <c r="NJL3" s="106"/>
      <c r="NJM3" s="106"/>
      <c r="NJN3" s="106"/>
      <c r="NJO3" s="106"/>
      <c r="NJP3" s="106"/>
      <c r="NJQ3" s="106"/>
      <c r="NJR3" s="106"/>
      <c r="NJS3" s="106"/>
      <c r="NJT3" s="106"/>
      <c r="NJU3" s="106"/>
      <c r="NJV3" s="106"/>
      <c r="NJW3" s="106"/>
      <c r="NJX3" s="106"/>
      <c r="NJY3" s="106"/>
      <c r="NJZ3" s="106"/>
      <c r="NKA3" s="106"/>
      <c r="NKB3" s="106"/>
      <c r="NKC3" s="106"/>
      <c r="NKD3" s="106"/>
      <c r="NKE3" s="106"/>
      <c r="NKF3" s="106"/>
      <c r="NKG3" s="106"/>
      <c r="NKH3" s="106"/>
      <c r="NKI3" s="106"/>
      <c r="NKJ3" s="106"/>
      <c r="NKK3" s="106"/>
      <c r="NKL3" s="106"/>
      <c r="NKM3" s="106"/>
      <c r="NKN3" s="106"/>
      <c r="NKO3" s="106"/>
      <c r="NKP3" s="106"/>
      <c r="NKQ3" s="106"/>
      <c r="NKR3" s="106"/>
      <c r="NKS3" s="106"/>
      <c r="NKT3" s="106"/>
      <c r="NKU3" s="106"/>
      <c r="NKV3" s="106"/>
      <c r="NKW3" s="106"/>
      <c r="NKX3" s="106"/>
      <c r="NKY3" s="106"/>
      <c r="NKZ3" s="106"/>
      <c r="NLA3" s="106"/>
      <c r="NLB3" s="106"/>
      <c r="NLC3" s="106"/>
      <c r="NLD3" s="106"/>
      <c r="NLE3" s="106"/>
      <c r="NLF3" s="106"/>
      <c r="NLG3" s="106"/>
      <c r="NLH3" s="106"/>
      <c r="NLI3" s="106"/>
      <c r="NLJ3" s="106"/>
      <c r="NLK3" s="106"/>
      <c r="NLL3" s="106"/>
      <c r="NLM3" s="106"/>
      <c r="NLN3" s="106"/>
      <c r="NLO3" s="106"/>
      <c r="NLP3" s="106"/>
      <c r="NLQ3" s="106"/>
      <c r="NLR3" s="106"/>
      <c r="NLS3" s="106"/>
      <c r="NLT3" s="106"/>
      <c r="NLU3" s="106"/>
      <c r="NLV3" s="106"/>
      <c r="NLW3" s="106"/>
      <c r="NLX3" s="106"/>
      <c r="NLY3" s="106"/>
      <c r="NLZ3" s="106"/>
      <c r="NMA3" s="106"/>
      <c r="NMB3" s="106"/>
      <c r="NMC3" s="106"/>
      <c r="NMD3" s="106"/>
      <c r="NME3" s="106"/>
      <c r="NMF3" s="106"/>
      <c r="NMG3" s="106"/>
      <c r="NMH3" s="106"/>
      <c r="NMI3" s="106"/>
      <c r="NMJ3" s="106"/>
      <c r="NMK3" s="106"/>
      <c r="NML3" s="106"/>
      <c r="NMM3" s="106"/>
      <c r="NMN3" s="106"/>
      <c r="NMO3" s="106"/>
      <c r="NMP3" s="106"/>
      <c r="NMQ3" s="106"/>
      <c r="NMR3" s="106"/>
      <c r="NMS3" s="106"/>
      <c r="NMT3" s="106"/>
      <c r="NMU3" s="106"/>
      <c r="NMV3" s="106"/>
      <c r="NMW3" s="106"/>
      <c r="NMX3" s="106"/>
      <c r="NMY3" s="106"/>
      <c r="NMZ3" s="106"/>
      <c r="NNA3" s="106"/>
      <c r="NNB3" s="106"/>
      <c r="NNC3" s="106"/>
      <c r="NND3" s="106"/>
      <c r="NNE3" s="106"/>
      <c r="NNF3" s="106"/>
      <c r="NNG3" s="106"/>
      <c r="NNH3" s="106"/>
      <c r="NNI3" s="106"/>
      <c r="NNJ3" s="106"/>
      <c r="NNK3" s="106"/>
      <c r="NNL3" s="106"/>
      <c r="NNM3" s="106"/>
      <c r="NNN3" s="106"/>
      <c r="NNO3" s="106"/>
      <c r="NNP3" s="106"/>
      <c r="NNQ3" s="106"/>
      <c r="NNR3" s="106"/>
      <c r="NNS3" s="106"/>
      <c r="NNT3" s="106"/>
      <c r="NNU3" s="106"/>
      <c r="NNV3" s="106"/>
      <c r="NNW3" s="106"/>
      <c r="NNX3" s="106"/>
      <c r="NNY3" s="106"/>
      <c r="NNZ3" s="106"/>
      <c r="NOA3" s="106"/>
      <c r="NOB3" s="106"/>
      <c r="NOC3" s="106"/>
      <c r="NOD3" s="106"/>
      <c r="NOE3" s="106"/>
      <c r="NOF3" s="106"/>
      <c r="NOG3" s="106"/>
      <c r="NOH3" s="106"/>
      <c r="NOI3" s="106"/>
      <c r="NOJ3" s="106"/>
      <c r="NOK3" s="106"/>
      <c r="NOL3" s="106"/>
      <c r="NOM3" s="106"/>
      <c r="NON3" s="106"/>
      <c r="NOO3" s="106"/>
      <c r="NOP3" s="106"/>
      <c r="NOQ3" s="106"/>
      <c r="NOR3" s="106"/>
      <c r="NOS3" s="106"/>
      <c r="NOT3" s="106"/>
      <c r="NOU3" s="106"/>
      <c r="NOV3" s="106"/>
      <c r="NOW3" s="106"/>
      <c r="NOX3" s="106"/>
      <c r="NOY3" s="106"/>
      <c r="NOZ3" s="106"/>
      <c r="NPA3" s="106"/>
      <c r="NPB3" s="106"/>
      <c r="NPC3" s="106"/>
      <c r="NPD3" s="106"/>
      <c r="NPE3" s="106"/>
      <c r="NPF3" s="106"/>
      <c r="NPG3" s="106"/>
      <c r="NPH3" s="106"/>
      <c r="NPI3" s="106"/>
      <c r="NPJ3" s="106"/>
      <c r="NPK3" s="106"/>
      <c r="NPL3" s="106"/>
      <c r="NPM3" s="106"/>
      <c r="NPN3" s="106"/>
      <c r="NPO3" s="106"/>
      <c r="NPP3" s="106"/>
      <c r="NPQ3" s="106"/>
      <c r="NPR3" s="106"/>
      <c r="NPS3" s="106"/>
      <c r="NPT3" s="106"/>
      <c r="NPU3" s="106"/>
      <c r="NPV3" s="106"/>
      <c r="NPW3" s="106"/>
      <c r="NPX3" s="106"/>
      <c r="NPY3" s="106"/>
      <c r="NPZ3" s="106"/>
      <c r="NQA3" s="106"/>
      <c r="NQB3" s="106"/>
      <c r="NQC3" s="106"/>
      <c r="NQD3" s="106"/>
      <c r="NQE3" s="106"/>
      <c r="NQF3" s="106"/>
      <c r="NQG3" s="106"/>
      <c r="NQH3" s="106"/>
      <c r="NQI3" s="106"/>
      <c r="NQJ3" s="106"/>
      <c r="NQK3" s="106"/>
      <c r="NQL3" s="106"/>
      <c r="NQM3" s="106"/>
      <c r="NQN3" s="106"/>
      <c r="NQO3" s="106"/>
      <c r="NQP3" s="106"/>
      <c r="NQQ3" s="106"/>
      <c r="NQR3" s="106"/>
      <c r="NQS3" s="106"/>
      <c r="NQT3" s="106"/>
      <c r="NQU3" s="106"/>
      <c r="NQV3" s="106"/>
      <c r="NQW3" s="106"/>
      <c r="NQX3" s="106"/>
      <c r="NQY3" s="106"/>
      <c r="NQZ3" s="106"/>
      <c r="NRA3" s="106"/>
      <c r="NRB3" s="106"/>
      <c r="NRC3" s="106"/>
      <c r="NRD3" s="106"/>
      <c r="NRE3" s="106"/>
      <c r="NRF3" s="106"/>
      <c r="NRG3" s="106"/>
      <c r="NRH3" s="106"/>
      <c r="NRI3" s="106"/>
      <c r="NRJ3" s="106"/>
      <c r="NRK3" s="106"/>
      <c r="NRL3" s="106"/>
      <c r="NRM3" s="106"/>
      <c r="NRN3" s="106"/>
      <c r="NRO3" s="106"/>
      <c r="NRP3" s="106"/>
      <c r="NRQ3" s="106"/>
      <c r="NRR3" s="106"/>
      <c r="NRS3" s="106"/>
      <c r="NRT3" s="106"/>
      <c r="NRU3" s="106"/>
      <c r="NRV3" s="106"/>
      <c r="NRW3" s="106"/>
      <c r="NRX3" s="106"/>
      <c r="NRY3" s="106"/>
      <c r="NRZ3" s="106"/>
      <c r="NSA3" s="106"/>
      <c r="NSB3" s="106"/>
      <c r="NSC3" s="106"/>
      <c r="NSD3" s="106"/>
      <c r="NSE3" s="106"/>
      <c r="NSF3" s="106"/>
      <c r="NSG3" s="106"/>
      <c r="NSH3" s="106"/>
      <c r="NSI3" s="106"/>
      <c r="NSJ3" s="106"/>
      <c r="NSK3" s="106"/>
      <c r="NSL3" s="106"/>
      <c r="NSM3" s="106"/>
      <c r="NSN3" s="106"/>
      <c r="NSO3" s="106"/>
      <c r="NSP3" s="106"/>
      <c r="NSQ3" s="106"/>
      <c r="NSR3" s="106"/>
      <c r="NSS3" s="106"/>
      <c r="NST3" s="106"/>
      <c r="NSU3" s="106"/>
      <c r="NSV3" s="106"/>
      <c r="NSW3" s="106"/>
      <c r="NSX3" s="106"/>
      <c r="NSY3" s="106"/>
      <c r="NSZ3" s="106"/>
      <c r="NTA3" s="106"/>
      <c r="NTB3" s="106"/>
      <c r="NTC3" s="106"/>
      <c r="NTD3" s="106"/>
      <c r="NTE3" s="106"/>
      <c r="NTF3" s="106"/>
      <c r="NTG3" s="106"/>
      <c r="NTH3" s="106"/>
      <c r="NTI3" s="106"/>
      <c r="NTJ3" s="106"/>
      <c r="NTK3" s="106"/>
      <c r="NTL3" s="106"/>
      <c r="NTM3" s="106"/>
      <c r="NTN3" s="106"/>
      <c r="NTO3" s="106"/>
      <c r="NTP3" s="106"/>
      <c r="NTQ3" s="106"/>
      <c r="NTR3" s="106"/>
      <c r="NTS3" s="106"/>
      <c r="NTT3" s="106"/>
      <c r="NTU3" s="106"/>
      <c r="NTV3" s="106"/>
      <c r="NTW3" s="106"/>
      <c r="NTX3" s="106"/>
      <c r="NTY3" s="106"/>
      <c r="NTZ3" s="106"/>
      <c r="NUA3" s="106"/>
      <c r="NUB3" s="106"/>
      <c r="NUC3" s="106"/>
      <c r="NUD3" s="106"/>
      <c r="NUE3" s="106"/>
      <c r="NUF3" s="106"/>
      <c r="NUG3" s="106"/>
      <c r="NUH3" s="106"/>
      <c r="NUI3" s="106"/>
      <c r="NUJ3" s="106"/>
      <c r="NUK3" s="106"/>
      <c r="NUL3" s="106"/>
      <c r="NUM3" s="106"/>
      <c r="NUN3" s="106"/>
      <c r="NUO3" s="106"/>
      <c r="NUP3" s="106"/>
      <c r="NUQ3" s="106"/>
      <c r="NUR3" s="106"/>
      <c r="NUS3" s="106"/>
      <c r="NUT3" s="106"/>
      <c r="NUU3" s="106"/>
      <c r="NUV3" s="106"/>
      <c r="NUW3" s="106"/>
      <c r="NUX3" s="106"/>
      <c r="NUY3" s="106"/>
      <c r="NUZ3" s="106"/>
      <c r="NVA3" s="106"/>
      <c r="NVB3" s="106"/>
      <c r="NVC3" s="106"/>
      <c r="NVD3" s="106"/>
      <c r="NVE3" s="106"/>
      <c r="NVF3" s="106"/>
      <c r="NVG3" s="106"/>
      <c r="NVH3" s="106"/>
      <c r="NVI3" s="106"/>
      <c r="NVJ3" s="106"/>
      <c r="NVK3" s="106"/>
      <c r="NVL3" s="106"/>
      <c r="NVM3" s="106"/>
      <c r="NVN3" s="106"/>
      <c r="NVO3" s="106"/>
      <c r="NVP3" s="106"/>
      <c r="NVQ3" s="106"/>
      <c r="NVR3" s="106"/>
      <c r="NVS3" s="106"/>
      <c r="NVT3" s="106"/>
      <c r="NVU3" s="106"/>
      <c r="NVV3" s="106"/>
      <c r="NVW3" s="106"/>
      <c r="NVX3" s="106"/>
      <c r="NVY3" s="106"/>
      <c r="NVZ3" s="106"/>
      <c r="NWA3" s="106"/>
      <c r="NWB3" s="106"/>
      <c r="NWC3" s="106"/>
      <c r="NWD3" s="106"/>
      <c r="NWE3" s="106"/>
      <c r="NWF3" s="106"/>
      <c r="NWG3" s="106"/>
      <c r="NWH3" s="106"/>
      <c r="NWI3" s="106"/>
      <c r="NWJ3" s="106"/>
      <c r="NWK3" s="106"/>
      <c r="NWL3" s="106"/>
      <c r="NWM3" s="106"/>
      <c r="NWN3" s="106"/>
      <c r="NWO3" s="106"/>
      <c r="NWP3" s="106"/>
      <c r="NWQ3" s="106"/>
      <c r="NWR3" s="106"/>
      <c r="NWS3" s="106"/>
      <c r="NWT3" s="106"/>
      <c r="NWU3" s="106"/>
      <c r="NWV3" s="106"/>
      <c r="NWW3" s="106"/>
      <c r="NWX3" s="106"/>
      <c r="NWY3" s="106"/>
      <c r="NWZ3" s="106"/>
      <c r="NXA3" s="106"/>
      <c r="NXB3" s="106"/>
      <c r="NXC3" s="106"/>
      <c r="NXD3" s="106"/>
      <c r="NXE3" s="106"/>
      <c r="NXF3" s="106"/>
      <c r="NXG3" s="106"/>
      <c r="NXH3" s="106"/>
      <c r="NXI3" s="106"/>
      <c r="NXJ3" s="106"/>
      <c r="NXK3" s="106"/>
      <c r="NXL3" s="106"/>
      <c r="NXM3" s="106"/>
      <c r="NXN3" s="106"/>
      <c r="NXO3" s="106"/>
      <c r="NXP3" s="106"/>
      <c r="NXQ3" s="106"/>
      <c r="NXR3" s="106"/>
      <c r="NXS3" s="106"/>
      <c r="NXT3" s="106"/>
      <c r="NXU3" s="106"/>
      <c r="NXV3" s="106"/>
      <c r="NXW3" s="106"/>
      <c r="NXX3" s="106"/>
      <c r="NXY3" s="106"/>
      <c r="NXZ3" s="106"/>
      <c r="NYA3" s="106"/>
      <c r="NYB3" s="106"/>
      <c r="NYC3" s="106"/>
      <c r="NYD3" s="106"/>
      <c r="NYE3" s="106"/>
      <c r="NYF3" s="106"/>
      <c r="NYG3" s="106"/>
      <c r="NYH3" s="106"/>
      <c r="NYI3" s="106"/>
      <c r="NYJ3" s="106"/>
      <c r="NYK3" s="106"/>
      <c r="NYL3" s="106"/>
      <c r="NYM3" s="106"/>
      <c r="NYN3" s="106"/>
      <c r="NYO3" s="106"/>
      <c r="NYP3" s="106"/>
      <c r="NYQ3" s="106"/>
      <c r="NYR3" s="106"/>
      <c r="NYS3" s="106"/>
      <c r="NYT3" s="106"/>
      <c r="NYU3" s="106"/>
      <c r="NYV3" s="106"/>
      <c r="NYW3" s="106"/>
      <c r="NYX3" s="106"/>
      <c r="NYY3" s="106"/>
      <c r="NYZ3" s="106"/>
      <c r="NZA3" s="106"/>
      <c r="NZB3" s="106"/>
      <c r="NZC3" s="106"/>
      <c r="NZD3" s="106"/>
      <c r="NZE3" s="106"/>
      <c r="NZF3" s="106"/>
      <c r="NZG3" s="106"/>
      <c r="NZH3" s="106"/>
      <c r="NZI3" s="106"/>
      <c r="NZJ3" s="106"/>
      <c r="NZK3" s="106"/>
      <c r="NZL3" s="106"/>
      <c r="NZM3" s="106"/>
      <c r="NZN3" s="106"/>
      <c r="NZO3" s="106"/>
      <c r="NZP3" s="106"/>
      <c r="NZQ3" s="106"/>
      <c r="NZR3" s="106"/>
      <c r="NZS3" s="106"/>
      <c r="NZT3" s="106"/>
      <c r="NZU3" s="106"/>
      <c r="NZV3" s="106"/>
      <c r="NZW3" s="106"/>
      <c r="NZX3" s="106"/>
      <c r="NZY3" s="106"/>
      <c r="NZZ3" s="106"/>
      <c r="OAA3" s="106"/>
      <c r="OAB3" s="106"/>
      <c r="OAC3" s="106"/>
      <c r="OAD3" s="106"/>
      <c r="OAE3" s="106"/>
      <c r="OAF3" s="106"/>
      <c r="OAG3" s="106"/>
      <c r="OAH3" s="106"/>
      <c r="OAI3" s="106"/>
      <c r="OAJ3" s="106"/>
      <c r="OAK3" s="106"/>
      <c r="OAL3" s="106"/>
      <c r="OAM3" s="106"/>
      <c r="OAN3" s="106"/>
      <c r="OAO3" s="106"/>
      <c r="OAP3" s="106"/>
      <c r="OAQ3" s="106"/>
      <c r="OAR3" s="106"/>
      <c r="OAS3" s="106"/>
      <c r="OAT3" s="106"/>
      <c r="OAU3" s="106"/>
      <c r="OAV3" s="106"/>
      <c r="OAW3" s="106"/>
      <c r="OAX3" s="106"/>
      <c r="OAY3" s="106"/>
      <c r="OAZ3" s="106"/>
      <c r="OBA3" s="106"/>
      <c r="OBB3" s="106"/>
      <c r="OBC3" s="106"/>
      <c r="OBD3" s="106"/>
      <c r="OBE3" s="106"/>
      <c r="OBF3" s="106"/>
      <c r="OBG3" s="106"/>
      <c r="OBH3" s="106"/>
      <c r="OBI3" s="106"/>
      <c r="OBJ3" s="106"/>
      <c r="OBK3" s="106"/>
      <c r="OBL3" s="106"/>
      <c r="OBM3" s="106"/>
      <c r="OBN3" s="106"/>
      <c r="OBO3" s="106"/>
      <c r="OBP3" s="106"/>
      <c r="OBQ3" s="106"/>
      <c r="OBR3" s="106"/>
      <c r="OBS3" s="106"/>
      <c r="OBT3" s="106"/>
      <c r="OBU3" s="106"/>
      <c r="OBV3" s="106"/>
      <c r="OBW3" s="106"/>
      <c r="OBX3" s="106"/>
      <c r="OBY3" s="106"/>
      <c r="OBZ3" s="106"/>
      <c r="OCA3" s="106"/>
      <c r="OCB3" s="106"/>
      <c r="OCC3" s="106"/>
      <c r="OCD3" s="106"/>
      <c r="OCE3" s="106"/>
      <c r="OCF3" s="106"/>
      <c r="OCG3" s="106"/>
      <c r="OCH3" s="106"/>
      <c r="OCI3" s="106"/>
      <c r="OCJ3" s="106"/>
      <c r="OCK3" s="106"/>
      <c r="OCL3" s="106"/>
      <c r="OCM3" s="106"/>
      <c r="OCN3" s="106"/>
      <c r="OCO3" s="106"/>
      <c r="OCP3" s="106"/>
      <c r="OCQ3" s="106"/>
      <c r="OCR3" s="106"/>
      <c r="OCS3" s="106"/>
      <c r="OCT3" s="106"/>
      <c r="OCU3" s="106"/>
      <c r="OCV3" s="106"/>
      <c r="OCW3" s="106"/>
      <c r="OCX3" s="106"/>
      <c r="OCY3" s="106"/>
      <c r="OCZ3" s="106"/>
      <c r="ODA3" s="106"/>
      <c r="ODB3" s="106"/>
      <c r="ODC3" s="106"/>
      <c r="ODD3" s="106"/>
      <c r="ODE3" s="106"/>
      <c r="ODF3" s="106"/>
      <c r="ODG3" s="106"/>
      <c r="ODH3" s="106"/>
      <c r="ODI3" s="106"/>
      <c r="ODJ3" s="106"/>
      <c r="ODK3" s="106"/>
      <c r="ODL3" s="106"/>
      <c r="ODM3" s="106"/>
      <c r="ODN3" s="106"/>
      <c r="ODO3" s="106"/>
      <c r="ODP3" s="106"/>
      <c r="ODQ3" s="106"/>
      <c r="ODR3" s="106"/>
      <c r="ODS3" s="106"/>
      <c r="ODT3" s="106"/>
      <c r="ODU3" s="106"/>
      <c r="ODV3" s="106"/>
      <c r="ODW3" s="106"/>
      <c r="ODX3" s="106"/>
      <c r="ODY3" s="106"/>
      <c r="ODZ3" s="106"/>
      <c r="OEA3" s="106"/>
      <c r="OEB3" s="106"/>
      <c r="OEC3" s="106"/>
      <c r="OED3" s="106"/>
      <c r="OEE3" s="106"/>
      <c r="OEF3" s="106"/>
      <c r="OEG3" s="106"/>
      <c r="OEH3" s="106"/>
      <c r="OEI3" s="106"/>
      <c r="OEJ3" s="106"/>
      <c r="OEK3" s="106"/>
      <c r="OEL3" s="106"/>
      <c r="OEM3" s="106"/>
      <c r="OEN3" s="106"/>
      <c r="OEO3" s="106"/>
      <c r="OEP3" s="106"/>
      <c r="OEQ3" s="106"/>
      <c r="OER3" s="106"/>
      <c r="OES3" s="106"/>
      <c r="OET3" s="106"/>
      <c r="OEU3" s="106"/>
      <c r="OEV3" s="106"/>
      <c r="OEW3" s="106"/>
      <c r="OEX3" s="106"/>
      <c r="OEY3" s="106"/>
      <c r="OEZ3" s="106"/>
      <c r="OFA3" s="106"/>
      <c r="OFB3" s="106"/>
      <c r="OFC3" s="106"/>
      <c r="OFD3" s="106"/>
      <c r="OFE3" s="106"/>
      <c r="OFF3" s="106"/>
      <c r="OFG3" s="106"/>
      <c r="OFH3" s="106"/>
      <c r="OFI3" s="106"/>
      <c r="OFJ3" s="106"/>
      <c r="OFK3" s="106"/>
      <c r="OFL3" s="106"/>
      <c r="OFM3" s="106"/>
      <c r="OFN3" s="106"/>
      <c r="OFO3" s="106"/>
      <c r="OFP3" s="106"/>
      <c r="OFQ3" s="106"/>
      <c r="OFR3" s="106"/>
      <c r="OFS3" s="106"/>
      <c r="OFT3" s="106"/>
      <c r="OFU3" s="106"/>
      <c r="OFV3" s="106"/>
      <c r="OFW3" s="106"/>
      <c r="OFX3" s="106"/>
      <c r="OFY3" s="106"/>
      <c r="OFZ3" s="106"/>
      <c r="OGA3" s="106"/>
      <c r="OGB3" s="106"/>
      <c r="OGC3" s="106"/>
      <c r="OGD3" s="106"/>
      <c r="OGE3" s="106"/>
      <c r="OGF3" s="106"/>
      <c r="OGG3" s="106"/>
      <c r="OGH3" s="106"/>
      <c r="OGI3" s="106"/>
      <c r="OGJ3" s="106"/>
      <c r="OGK3" s="106"/>
      <c r="OGL3" s="106"/>
      <c r="OGM3" s="106"/>
      <c r="OGN3" s="106"/>
      <c r="OGO3" s="106"/>
      <c r="OGP3" s="106"/>
      <c r="OGQ3" s="106"/>
      <c r="OGR3" s="106"/>
      <c r="OGS3" s="106"/>
      <c r="OGT3" s="106"/>
      <c r="OGU3" s="106"/>
      <c r="OGV3" s="106"/>
      <c r="OGW3" s="106"/>
      <c r="OGX3" s="106"/>
      <c r="OGY3" s="106"/>
      <c r="OGZ3" s="106"/>
      <c r="OHA3" s="106"/>
      <c r="OHB3" s="106"/>
      <c r="OHC3" s="106"/>
      <c r="OHD3" s="106"/>
      <c r="OHE3" s="106"/>
      <c r="OHF3" s="106"/>
      <c r="OHG3" s="106"/>
      <c r="OHH3" s="106"/>
      <c r="OHI3" s="106"/>
      <c r="OHJ3" s="106"/>
      <c r="OHK3" s="106"/>
      <c r="OHL3" s="106"/>
      <c r="OHM3" s="106"/>
      <c r="OHN3" s="106"/>
      <c r="OHO3" s="106"/>
      <c r="OHP3" s="106"/>
      <c r="OHQ3" s="106"/>
      <c r="OHR3" s="106"/>
      <c r="OHS3" s="106"/>
      <c r="OHT3" s="106"/>
      <c r="OHU3" s="106"/>
      <c r="OHV3" s="106"/>
      <c r="OHW3" s="106"/>
      <c r="OHX3" s="106"/>
      <c r="OHY3" s="106"/>
      <c r="OHZ3" s="106"/>
      <c r="OIA3" s="106"/>
      <c r="OIB3" s="106"/>
      <c r="OIC3" s="106"/>
      <c r="OID3" s="106"/>
      <c r="OIE3" s="106"/>
      <c r="OIF3" s="106"/>
      <c r="OIG3" s="106"/>
      <c r="OIH3" s="106"/>
      <c r="OII3" s="106"/>
      <c r="OIJ3" s="106"/>
      <c r="OIK3" s="106"/>
      <c r="OIL3" s="106"/>
      <c r="OIM3" s="106"/>
      <c r="OIN3" s="106"/>
      <c r="OIO3" s="106"/>
      <c r="OIP3" s="106"/>
      <c r="OIQ3" s="106"/>
      <c r="OIR3" s="106"/>
      <c r="OIS3" s="106"/>
      <c r="OIT3" s="106"/>
      <c r="OIU3" s="106"/>
      <c r="OIV3" s="106"/>
      <c r="OIW3" s="106"/>
      <c r="OIX3" s="106"/>
      <c r="OIY3" s="106"/>
      <c r="OIZ3" s="106"/>
      <c r="OJA3" s="106"/>
      <c r="OJB3" s="106"/>
      <c r="OJC3" s="106"/>
      <c r="OJD3" s="106"/>
      <c r="OJE3" s="106"/>
      <c r="OJF3" s="106"/>
      <c r="OJG3" s="106"/>
      <c r="OJH3" s="106"/>
      <c r="OJI3" s="106"/>
      <c r="OJJ3" s="106"/>
      <c r="OJK3" s="106"/>
      <c r="OJL3" s="106"/>
      <c r="OJM3" s="106"/>
      <c r="OJN3" s="106"/>
      <c r="OJO3" s="106"/>
      <c r="OJP3" s="106"/>
      <c r="OJQ3" s="106"/>
      <c r="OJR3" s="106"/>
      <c r="OJS3" s="106"/>
      <c r="OJT3" s="106"/>
      <c r="OJU3" s="106"/>
      <c r="OJV3" s="106"/>
      <c r="OJW3" s="106"/>
      <c r="OJX3" s="106"/>
      <c r="OJY3" s="106"/>
      <c r="OJZ3" s="106"/>
      <c r="OKA3" s="106"/>
      <c r="OKB3" s="106"/>
      <c r="OKC3" s="106"/>
      <c r="OKD3" s="106"/>
      <c r="OKE3" s="106"/>
      <c r="OKF3" s="106"/>
      <c r="OKG3" s="106"/>
      <c r="OKH3" s="106"/>
      <c r="OKI3" s="106"/>
      <c r="OKJ3" s="106"/>
      <c r="OKK3" s="106"/>
      <c r="OKL3" s="106"/>
      <c r="OKM3" s="106"/>
      <c r="OKN3" s="106"/>
      <c r="OKO3" s="106"/>
      <c r="OKP3" s="106"/>
      <c r="OKQ3" s="106"/>
      <c r="OKR3" s="106"/>
      <c r="OKS3" s="106"/>
      <c r="OKT3" s="106"/>
      <c r="OKU3" s="106"/>
      <c r="OKV3" s="106"/>
      <c r="OKW3" s="106"/>
      <c r="OKX3" s="106"/>
      <c r="OKY3" s="106"/>
      <c r="OKZ3" s="106"/>
      <c r="OLA3" s="106"/>
      <c r="OLB3" s="106"/>
      <c r="OLC3" s="106"/>
      <c r="OLD3" s="106"/>
      <c r="OLE3" s="106"/>
      <c r="OLF3" s="106"/>
      <c r="OLG3" s="106"/>
      <c r="OLH3" s="106"/>
      <c r="OLI3" s="106"/>
      <c r="OLJ3" s="106"/>
      <c r="OLK3" s="106"/>
      <c r="OLL3" s="106"/>
      <c r="OLM3" s="106"/>
      <c r="OLN3" s="106"/>
      <c r="OLO3" s="106"/>
      <c r="OLP3" s="106"/>
      <c r="OLQ3" s="106"/>
      <c r="OLR3" s="106"/>
      <c r="OLS3" s="106"/>
      <c r="OLT3" s="106"/>
      <c r="OLU3" s="106"/>
      <c r="OLV3" s="106"/>
      <c r="OLW3" s="106"/>
      <c r="OLX3" s="106"/>
      <c r="OLY3" s="106"/>
      <c r="OLZ3" s="106"/>
      <c r="OMA3" s="106"/>
      <c r="OMB3" s="106"/>
      <c r="OMC3" s="106"/>
      <c r="OMD3" s="106"/>
      <c r="OME3" s="106"/>
      <c r="OMF3" s="106"/>
      <c r="OMG3" s="106"/>
      <c r="OMH3" s="106"/>
      <c r="OMI3" s="106"/>
      <c r="OMJ3" s="106"/>
      <c r="OMK3" s="106"/>
      <c r="OML3" s="106"/>
      <c r="OMM3" s="106"/>
      <c r="OMN3" s="106"/>
      <c r="OMO3" s="106"/>
      <c r="OMP3" s="106"/>
      <c r="OMQ3" s="106"/>
      <c r="OMR3" s="106"/>
      <c r="OMS3" s="106"/>
      <c r="OMT3" s="106"/>
      <c r="OMU3" s="106"/>
      <c r="OMV3" s="106"/>
      <c r="OMW3" s="106"/>
      <c r="OMX3" s="106"/>
      <c r="OMY3" s="106"/>
      <c r="OMZ3" s="106"/>
      <c r="ONA3" s="106"/>
      <c r="ONB3" s="106"/>
      <c r="ONC3" s="106"/>
      <c r="OND3" s="106"/>
      <c r="ONE3" s="106"/>
      <c r="ONF3" s="106"/>
      <c r="ONG3" s="106"/>
      <c r="ONH3" s="106"/>
      <c r="ONI3" s="106"/>
      <c r="ONJ3" s="106"/>
      <c r="ONK3" s="106"/>
      <c r="ONL3" s="106"/>
      <c r="ONM3" s="106"/>
      <c r="ONN3" s="106"/>
      <c r="ONO3" s="106"/>
      <c r="ONP3" s="106"/>
      <c r="ONQ3" s="106"/>
      <c r="ONR3" s="106"/>
      <c r="ONS3" s="106"/>
      <c r="ONT3" s="106"/>
      <c r="ONU3" s="106"/>
      <c r="ONV3" s="106"/>
      <c r="ONW3" s="106"/>
      <c r="ONX3" s="106"/>
      <c r="ONY3" s="106"/>
      <c r="ONZ3" s="106"/>
      <c r="OOA3" s="106"/>
      <c r="OOB3" s="106"/>
      <c r="OOC3" s="106"/>
      <c r="OOD3" s="106"/>
      <c r="OOE3" s="106"/>
      <c r="OOF3" s="106"/>
      <c r="OOG3" s="106"/>
      <c r="OOH3" s="106"/>
      <c r="OOI3" s="106"/>
      <c r="OOJ3" s="106"/>
      <c r="OOK3" s="106"/>
      <c r="OOL3" s="106"/>
      <c r="OOM3" s="106"/>
      <c r="OON3" s="106"/>
      <c r="OOO3" s="106"/>
      <c r="OOP3" s="106"/>
      <c r="OOQ3" s="106"/>
      <c r="OOR3" s="106"/>
      <c r="OOS3" s="106"/>
      <c r="OOT3" s="106"/>
      <c r="OOU3" s="106"/>
      <c r="OOV3" s="106"/>
      <c r="OOW3" s="106"/>
      <c r="OOX3" s="106"/>
      <c r="OOY3" s="106"/>
      <c r="OOZ3" s="106"/>
      <c r="OPA3" s="106"/>
      <c r="OPB3" s="106"/>
      <c r="OPC3" s="106"/>
      <c r="OPD3" s="106"/>
      <c r="OPE3" s="106"/>
      <c r="OPF3" s="106"/>
      <c r="OPG3" s="106"/>
      <c r="OPH3" s="106"/>
      <c r="OPI3" s="106"/>
      <c r="OPJ3" s="106"/>
      <c r="OPK3" s="106"/>
      <c r="OPL3" s="106"/>
      <c r="OPM3" s="106"/>
      <c r="OPN3" s="106"/>
      <c r="OPO3" s="106"/>
      <c r="OPP3" s="106"/>
      <c r="OPQ3" s="106"/>
      <c r="OPR3" s="106"/>
      <c r="OPS3" s="106"/>
      <c r="OPT3" s="106"/>
      <c r="OPU3" s="106"/>
      <c r="OPV3" s="106"/>
      <c r="OPW3" s="106"/>
      <c r="OPX3" s="106"/>
      <c r="OPY3" s="106"/>
      <c r="OPZ3" s="106"/>
      <c r="OQA3" s="106"/>
      <c r="OQB3" s="106"/>
      <c r="OQC3" s="106"/>
      <c r="OQD3" s="106"/>
      <c r="OQE3" s="106"/>
      <c r="OQF3" s="106"/>
      <c r="OQG3" s="106"/>
      <c r="OQH3" s="106"/>
      <c r="OQI3" s="106"/>
      <c r="OQJ3" s="106"/>
      <c r="OQK3" s="106"/>
      <c r="OQL3" s="106"/>
      <c r="OQM3" s="106"/>
      <c r="OQN3" s="106"/>
      <c r="OQO3" s="106"/>
      <c r="OQP3" s="106"/>
      <c r="OQQ3" s="106"/>
      <c r="OQR3" s="106"/>
      <c r="OQS3" s="106"/>
      <c r="OQT3" s="106"/>
      <c r="OQU3" s="106"/>
      <c r="OQV3" s="106"/>
      <c r="OQW3" s="106"/>
      <c r="OQX3" s="106"/>
      <c r="OQY3" s="106"/>
      <c r="OQZ3" s="106"/>
      <c r="ORA3" s="106"/>
      <c r="ORB3" s="106"/>
      <c r="ORC3" s="106"/>
      <c r="ORD3" s="106"/>
      <c r="ORE3" s="106"/>
      <c r="ORF3" s="106"/>
      <c r="ORG3" s="106"/>
      <c r="ORH3" s="106"/>
      <c r="ORI3" s="106"/>
      <c r="ORJ3" s="106"/>
      <c r="ORK3" s="106"/>
      <c r="ORL3" s="106"/>
      <c r="ORM3" s="106"/>
      <c r="ORN3" s="106"/>
      <c r="ORO3" s="106"/>
      <c r="ORP3" s="106"/>
      <c r="ORQ3" s="106"/>
      <c r="ORR3" s="106"/>
      <c r="ORS3" s="106"/>
      <c r="ORT3" s="106"/>
      <c r="ORU3" s="106"/>
      <c r="ORV3" s="106"/>
      <c r="ORW3" s="106"/>
      <c r="ORX3" s="106"/>
      <c r="ORY3" s="106"/>
      <c r="ORZ3" s="106"/>
      <c r="OSA3" s="106"/>
      <c r="OSB3" s="106"/>
      <c r="OSC3" s="106"/>
      <c r="OSD3" s="106"/>
      <c r="OSE3" s="106"/>
      <c r="OSF3" s="106"/>
      <c r="OSG3" s="106"/>
      <c r="OSH3" s="106"/>
      <c r="OSI3" s="106"/>
      <c r="OSJ3" s="106"/>
      <c r="OSK3" s="106"/>
      <c r="OSL3" s="106"/>
      <c r="OSM3" s="106"/>
      <c r="OSN3" s="106"/>
      <c r="OSO3" s="106"/>
      <c r="OSP3" s="106"/>
      <c r="OSQ3" s="106"/>
      <c r="OSR3" s="106"/>
      <c r="OSS3" s="106"/>
      <c r="OST3" s="106"/>
      <c r="OSU3" s="106"/>
      <c r="OSV3" s="106"/>
      <c r="OSW3" s="106"/>
      <c r="OSX3" s="106"/>
      <c r="OSY3" s="106"/>
      <c r="OSZ3" s="106"/>
      <c r="OTA3" s="106"/>
      <c r="OTB3" s="106"/>
      <c r="OTC3" s="106"/>
      <c r="OTD3" s="106"/>
      <c r="OTE3" s="106"/>
      <c r="OTF3" s="106"/>
      <c r="OTG3" s="106"/>
      <c r="OTH3" s="106"/>
      <c r="OTI3" s="106"/>
      <c r="OTJ3" s="106"/>
      <c r="OTK3" s="106"/>
      <c r="OTL3" s="106"/>
      <c r="OTM3" s="106"/>
      <c r="OTN3" s="106"/>
      <c r="OTO3" s="106"/>
      <c r="OTP3" s="106"/>
      <c r="OTQ3" s="106"/>
      <c r="OTR3" s="106"/>
      <c r="OTS3" s="106"/>
      <c r="OTT3" s="106"/>
      <c r="OTU3" s="106"/>
      <c r="OTV3" s="106"/>
      <c r="OTW3" s="106"/>
      <c r="OTX3" s="106"/>
      <c r="OTY3" s="106"/>
      <c r="OTZ3" s="106"/>
      <c r="OUA3" s="106"/>
      <c r="OUB3" s="106"/>
      <c r="OUC3" s="106"/>
      <c r="OUD3" s="106"/>
      <c r="OUE3" s="106"/>
      <c r="OUF3" s="106"/>
      <c r="OUG3" s="106"/>
      <c r="OUH3" s="106"/>
      <c r="OUI3" s="106"/>
      <c r="OUJ3" s="106"/>
      <c r="OUK3" s="106"/>
      <c r="OUL3" s="106"/>
      <c r="OUM3" s="106"/>
      <c r="OUN3" s="106"/>
      <c r="OUO3" s="106"/>
      <c r="OUP3" s="106"/>
      <c r="OUQ3" s="106"/>
      <c r="OUR3" s="106"/>
      <c r="OUS3" s="106"/>
      <c r="OUT3" s="106"/>
      <c r="OUU3" s="106"/>
      <c r="OUV3" s="106"/>
      <c r="OUW3" s="106"/>
      <c r="OUX3" s="106"/>
      <c r="OUY3" s="106"/>
      <c r="OUZ3" s="106"/>
      <c r="OVA3" s="106"/>
      <c r="OVB3" s="106"/>
      <c r="OVC3" s="106"/>
      <c r="OVD3" s="106"/>
      <c r="OVE3" s="106"/>
      <c r="OVF3" s="106"/>
      <c r="OVG3" s="106"/>
      <c r="OVH3" s="106"/>
      <c r="OVI3" s="106"/>
      <c r="OVJ3" s="106"/>
      <c r="OVK3" s="106"/>
      <c r="OVL3" s="106"/>
      <c r="OVM3" s="106"/>
      <c r="OVN3" s="106"/>
      <c r="OVO3" s="106"/>
      <c r="OVP3" s="106"/>
      <c r="OVQ3" s="106"/>
      <c r="OVR3" s="106"/>
      <c r="OVS3" s="106"/>
      <c r="OVT3" s="106"/>
      <c r="OVU3" s="106"/>
      <c r="OVV3" s="106"/>
      <c r="OVW3" s="106"/>
      <c r="OVX3" s="106"/>
      <c r="OVY3" s="106"/>
      <c r="OVZ3" s="106"/>
      <c r="OWA3" s="106"/>
      <c r="OWB3" s="106"/>
      <c r="OWC3" s="106"/>
      <c r="OWD3" s="106"/>
      <c r="OWE3" s="106"/>
      <c r="OWF3" s="106"/>
      <c r="OWG3" s="106"/>
      <c r="OWH3" s="106"/>
      <c r="OWI3" s="106"/>
      <c r="OWJ3" s="106"/>
      <c r="OWK3" s="106"/>
      <c r="OWL3" s="106"/>
      <c r="OWM3" s="106"/>
      <c r="OWN3" s="106"/>
      <c r="OWO3" s="106"/>
      <c r="OWP3" s="106"/>
      <c r="OWQ3" s="106"/>
      <c r="OWR3" s="106"/>
      <c r="OWS3" s="106"/>
      <c r="OWT3" s="106"/>
      <c r="OWU3" s="106"/>
      <c r="OWV3" s="106"/>
      <c r="OWW3" s="106"/>
      <c r="OWX3" s="106"/>
      <c r="OWY3" s="106"/>
      <c r="OWZ3" s="106"/>
      <c r="OXA3" s="106"/>
      <c r="OXB3" s="106"/>
      <c r="OXC3" s="106"/>
      <c r="OXD3" s="106"/>
      <c r="OXE3" s="106"/>
      <c r="OXF3" s="106"/>
      <c r="OXG3" s="106"/>
      <c r="OXH3" s="106"/>
      <c r="OXI3" s="106"/>
      <c r="OXJ3" s="106"/>
      <c r="OXK3" s="106"/>
      <c r="OXL3" s="106"/>
      <c r="OXM3" s="106"/>
      <c r="OXN3" s="106"/>
      <c r="OXO3" s="106"/>
      <c r="OXP3" s="106"/>
      <c r="OXQ3" s="106"/>
      <c r="OXR3" s="106"/>
      <c r="OXS3" s="106"/>
      <c r="OXT3" s="106"/>
      <c r="OXU3" s="106"/>
      <c r="OXV3" s="106"/>
      <c r="OXW3" s="106"/>
      <c r="OXX3" s="106"/>
      <c r="OXY3" s="106"/>
      <c r="OXZ3" s="106"/>
      <c r="OYA3" s="106"/>
      <c r="OYB3" s="106"/>
      <c r="OYC3" s="106"/>
      <c r="OYD3" s="106"/>
      <c r="OYE3" s="106"/>
      <c r="OYF3" s="106"/>
      <c r="OYG3" s="106"/>
      <c r="OYH3" s="106"/>
      <c r="OYI3" s="106"/>
      <c r="OYJ3" s="106"/>
      <c r="OYK3" s="106"/>
      <c r="OYL3" s="106"/>
      <c r="OYM3" s="106"/>
      <c r="OYN3" s="106"/>
      <c r="OYO3" s="106"/>
      <c r="OYP3" s="106"/>
      <c r="OYQ3" s="106"/>
      <c r="OYR3" s="106"/>
      <c r="OYS3" s="106"/>
      <c r="OYT3" s="106"/>
      <c r="OYU3" s="106"/>
      <c r="OYV3" s="106"/>
      <c r="OYW3" s="106"/>
      <c r="OYX3" s="106"/>
      <c r="OYY3" s="106"/>
      <c r="OYZ3" s="106"/>
      <c r="OZA3" s="106"/>
      <c r="OZB3" s="106"/>
      <c r="OZC3" s="106"/>
      <c r="OZD3" s="106"/>
      <c r="OZE3" s="106"/>
      <c r="OZF3" s="106"/>
      <c r="OZG3" s="106"/>
      <c r="OZH3" s="106"/>
      <c r="OZI3" s="106"/>
      <c r="OZJ3" s="106"/>
      <c r="OZK3" s="106"/>
      <c r="OZL3" s="106"/>
      <c r="OZM3" s="106"/>
      <c r="OZN3" s="106"/>
      <c r="OZO3" s="106"/>
      <c r="OZP3" s="106"/>
      <c r="OZQ3" s="106"/>
      <c r="OZR3" s="106"/>
      <c r="OZS3" s="106"/>
      <c r="OZT3" s="106"/>
      <c r="OZU3" s="106"/>
      <c r="OZV3" s="106"/>
      <c r="OZW3" s="106"/>
      <c r="OZX3" s="106"/>
      <c r="OZY3" s="106"/>
      <c r="OZZ3" s="106"/>
      <c r="PAA3" s="106"/>
      <c r="PAB3" s="106"/>
      <c r="PAC3" s="106"/>
      <c r="PAD3" s="106"/>
      <c r="PAE3" s="106"/>
      <c r="PAF3" s="106"/>
      <c r="PAG3" s="106"/>
      <c r="PAH3" s="106"/>
      <c r="PAI3" s="106"/>
      <c r="PAJ3" s="106"/>
      <c r="PAK3" s="106"/>
      <c r="PAL3" s="106"/>
      <c r="PAM3" s="106"/>
      <c r="PAN3" s="106"/>
      <c r="PAO3" s="106"/>
      <c r="PAP3" s="106"/>
      <c r="PAQ3" s="106"/>
      <c r="PAR3" s="106"/>
      <c r="PAS3" s="106"/>
      <c r="PAT3" s="106"/>
      <c r="PAU3" s="106"/>
      <c r="PAV3" s="106"/>
      <c r="PAW3" s="106"/>
      <c r="PAX3" s="106"/>
      <c r="PAY3" s="106"/>
      <c r="PAZ3" s="106"/>
      <c r="PBA3" s="106"/>
      <c r="PBB3" s="106"/>
      <c r="PBC3" s="106"/>
      <c r="PBD3" s="106"/>
      <c r="PBE3" s="106"/>
      <c r="PBF3" s="106"/>
      <c r="PBG3" s="106"/>
      <c r="PBH3" s="106"/>
      <c r="PBI3" s="106"/>
      <c r="PBJ3" s="106"/>
      <c r="PBK3" s="106"/>
      <c r="PBL3" s="106"/>
      <c r="PBM3" s="106"/>
      <c r="PBN3" s="106"/>
      <c r="PBO3" s="106"/>
      <c r="PBP3" s="106"/>
      <c r="PBQ3" s="106"/>
      <c r="PBR3" s="106"/>
      <c r="PBS3" s="106"/>
      <c r="PBT3" s="106"/>
      <c r="PBU3" s="106"/>
      <c r="PBV3" s="106"/>
      <c r="PBW3" s="106"/>
      <c r="PBX3" s="106"/>
      <c r="PBY3" s="106"/>
      <c r="PBZ3" s="106"/>
      <c r="PCA3" s="106"/>
      <c r="PCB3" s="106"/>
      <c r="PCC3" s="106"/>
      <c r="PCD3" s="106"/>
      <c r="PCE3" s="106"/>
      <c r="PCF3" s="106"/>
      <c r="PCG3" s="106"/>
      <c r="PCH3" s="106"/>
      <c r="PCI3" s="106"/>
      <c r="PCJ3" s="106"/>
      <c r="PCK3" s="106"/>
      <c r="PCL3" s="106"/>
      <c r="PCM3" s="106"/>
      <c r="PCN3" s="106"/>
      <c r="PCO3" s="106"/>
      <c r="PCP3" s="106"/>
      <c r="PCQ3" s="106"/>
      <c r="PCR3" s="106"/>
      <c r="PCS3" s="106"/>
      <c r="PCT3" s="106"/>
      <c r="PCU3" s="106"/>
      <c r="PCV3" s="106"/>
      <c r="PCW3" s="106"/>
      <c r="PCX3" s="106"/>
      <c r="PCY3" s="106"/>
      <c r="PCZ3" s="106"/>
      <c r="PDA3" s="106"/>
      <c r="PDB3" s="106"/>
      <c r="PDC3" s="106"/>
      <c r="PDD3" s="106"/>
      <c r="PDE3" s="106"/>
      <c r="PDF3" s="106"/>
      <c r="PDG3" s="106"/>
      <c r="PDH3" s="106"/>
      <c r="PDI3" s="106"/>
      <c r="PDJ3" s="106"/>
      <c r="PDK3" s="106"/>
      <c r="PDL3" s="106"/>
      <c r="PDM3" s="106"/>
      <c r="PDN3" s="106"/>
      <c r="PDO3" s="106"/>
      <c r="PDP3" s="106"/>
      <c r="PDQ3" s="106"/>
      <c r="PDR3" s="106"/>
      <c r="PDS3" s="106"/>
      <c r="PDT3" s="106"/>
      <c r="PDU3" s="106"/>
      <c r="PDV3" s="106"/>
      <c r="PDW3" s="106"/>
      <c r="PDX3" s="106"/>
      <c r="PDY3" s="106"/>
      <c r="PDZ3" s="106"/>
      <c r="PEA3" s="106"/>
      <c r="PEB3" s="106"/>
      <c r="PEC3" s="106"/>
      <c r="PED3" s="106"/>
      <c r="PEE3" s="106"/>
      <c r="PEF3" s="106"/>
      <c r="PEG3" s="106"/>
      <c r="PEH3" s="106"/>
      <c r="PEI3" s="106"/>
      <c r="PEJ3" s="106"/>
      <c r="PEK3" s="106"/>
      <c r="PEL3" s="106"/>
      <c r="PEM3" s="106"/>
      <c r="PEN3" s="106"/>
      <c r="PEO3" s="106"/>
      <c r="PEP3" s="106"/>
      <c r="PEQ3" s="106"/>
      <c r="PER3" s="106"/>
      <c r="PES3" s="106"/>
      <c r="PET3" s="106"/>
      <c r="PEU3" s="106"/>
      <c r="PEV3" s="106"/>
      <c r="PEW3" s="106"/>
      <c r="PEX3" s="106"/>
      <c r="PEY3" s="106"/>
      <c r="PEZ3" s="106"/>
      <c r="PFA3" s="106"/>
      <c r="PFB3" s="106"/>
      <c r="PFC3" s="106"/>
      <c r="PFD3" s="106"/>
      <c r="PFE3" s="106"/>
      <c r="PFF3" s="106"/>
      <c r="PFG3" s="106"/>
      <c r="PFH3" s="106"/>
      <c r="PFI3" s="106"/>
      <c r="PFJ3" s="106"/>
      <c r="PFK3" s="106"/>
      <c r="PFL3" s="106"/>
      <c r="PFM3" s="106"/>
      <c r="PFN3" s="106"/>
      <c r="PFO3" s="106"/>
      <c r="PFP3" s="106"/>
      <c r="PFQ3" s="106"/>
      <c r="PFR3" s="106"/>
      <c r="PFS3" s="106"/>
      <c r="PFT3" s="106"/>
      <c r="PFU3" s="106"/>
      <c r="PFV3" s="106"/>
      <c r="PFW3" s="106"/>
      <c r="PFX3" s="106"/>
      <c r="PFY3" s="106"/>
      <c r="PFZ3" s="106"/>
      <c r="PGA3" s="106"/>
      <c r="PGB3" s="106"/>
      <c r="PGC3" s="106"/>
      <c r="PGD3" s="106"/>
      <c r="PGE3" s="106"/>
      <c r="PGF3" s="106"/>
      <c r="PGG3" s="106"/>
      <c r="PGH3" s="106"/>
      <c r="PGI3" s="106"/>
      <c r="PGJ3" s="106"/>
      <c r="PGK3" s="106"/>
      <c r="PGL3" s="106"/>
      <c r="PGM3" s="106"/>
      <c r="PGN3" s="106"/>
      <c r="PGO3" s="106"/>
      <c r="PGP3" s="106"/>
      <c r="PGQ3" s="106"/>
      <c r="PGR3" s="106"/>
      <c r="PGS3" s="106"/>
      <c r="PGT3" s="106"/>
      <c r="PGU3" s="106"/>
      <c r="PGV3" s="106"/>
      <c r="PGW3" s="106"/>
      <c r="PGX3" s="106"/>
      <c r="PGY3" s="106"/>
      <c r="PGZ3" s="106"/>
      <c r="PHA3" s="106"/>
      <c r="PHB3" s="106"/>
      <c r="PHC3" s="106"/>
      <c r="PHD3" s="106"/>
      <c r="PHE3" s="106"/>
      <c r="PHF3" s="106"/>
      <c r="PHG3" s="106"/>
      <c r="PHH3" s="106"/>
      <c r="PHI3" s="106"/>
      <c r="PHJ3" s="106"/>
      <c r="PHK3" s="106"/>
      <c r="PHL3" s="106"/>
      <c r="PHM3" s="106"/>
      <c r="PHN3" s="106"/>
      <c r="PHO3" s="106"/>
      <c r="PHP3" s="106"/>
      <c r="PHQ3" s="106"/>
      <c r="PHR3" s="106"/>
      <c r="PHS3" s="106"/>
      <c r="PHT3" s="106"/>
      <c r="PHU3" s="106"/>
      <c r="PHV3" s="106"/>
      <c r="PHW3" s="106"/>
      <c r="PHX3" s="106"/>
      <c r="PHY3" s="106"/>
      <c r="PHZ3" s="106"/>
      <c r="PIA3" s="106"/>
      <c r="PIB3" s="106"/>
      <c r="PIC3" s="106"/>
      <c r="PID3" s="106"/>
      <c r="PIE3" s="106"/>
      <c r="PIF3" s="106"/>
      <c r="PIG3" s="106"/>
      <c r="PIH3" s="106"/>
      <c r="PII3" s="106"/>
      <c r="PIJ3" s="106"/>
      <c r="PIK3" s="106"/>
      <c r="PIL3" s="106"/>
      <c r="PIM3" s="106"/>
      <c r="PIN3" s="106"/>
      <c r="PIO3" s="106"/>
      <c r="PIP3" s="106"/>
      <c r="PIQ3" s="106"/>
      <c r="PIR3" s="106"/>
      <c r="PIS3" s="106"/>
      <c r="PIT3" s="106"/>
      <c r="PIU3" s="106"/>
      <c r="PIV3" s="106"/>
      <c r="PIW3" s="106"/>
      <c r="PIX3" s="106"/>
      <c r="PIY3" s="106"/>
      <c r="PIZ3" s="106"/>
      <c r="PJA3" s="106"/>
      <c r="PJB3" s="106"/>
      <c r="PJC3" s="106"/>
      <c r="PJD3" s="106"/>
      <c r="PJE3" s="106"/>
      <c r="PJF3" s="106"/>
      <c r="PJG3" s="106"/>
      <c r="PJH3" s="106"/>
      <c r="PJI3" s="106"/>
      <c r="PJJ3" s="106"/>
      <c r="PJK3" s="106"/>
      <c r="PJL3" s="106"/>
      <c r="PJM3" s="106"/>
      <c r="PJN3" s="106"/>
      <c r="PJO3" s="106"/>
      <c r="PJP3" s="106"/>
      <c r="PJQ3" s="106"/>
      <c r="PJR3" s="106"/>
      <c r="PJS3" s="106"/>
      <c r="PJT3" s="106"/>
      <c r="PJU3" s="106"/>
      <c r="PJV3" s="106"/>
      <c r="PJW3" s="106"/>
      <c r="PJX3" s="106"/>
      <c r="PJY3" s="106"/>
      <c r="PJZ3" s="106"/>
      <c r="PKA3" s="106"/>
      <c r="PKB3" s="106"/>
      <c r="PKC3" s="106"/>
      <c r="PKD3" s="106"/>
      <c r="PKE3" s="106"/>
      <c r="PKF3" s="106"/>
      <c r="PKG3" s="106"/>
      <c r="PKH3" s="106"/>
      <c r="PKI3" s="106"/>
      <c r="PKJ3" s="106"/>
      <c r="PKK3" s="106"/>
      <c r="PKL3" s="106"/>
      <c r="PKM3" s="106"/>
      <c r="PKN3" s="106"/>
      <c r="PKO3" s="106"/>
      <c r="PKP3" s="106"/>
      <c r="PKQ3" s="106"/>
      <c r="PKR3" s="106"/>
      <c r="PKS3" s="106"/>
      <c r="PKT3" s="106"/>
      <c r="PKU3" s="106"/>
      <c r="PKV3" s="106"/>
      <c r="PKW3" s="106"/>
      <c r="PKX3" s="106"/>
      <c r="PKY3" s="106"/>
      <c r="PKZ3" s="106"/>
      <c r="PLA3" s="106"/>
      <c r="PLB3" s="106"/>
      <c r="PLC3" s="106"/>
      <c r="PLD3" s="106"/>
      <c r="PLE3" s="106"/>
      <c r="PLF3" s="106"/>
      <c r="PLG3" s="106"/>
      <c r="PLH3" s="106"/>
      <c r="PLI3" s="106"/>
      <c r="PLJ3" s="106"/>
      <c r="PLK3" s="106"/>
      <c r="PLL3" s="106"/>
      <c r="PLM3" s="106"/>
      <c r="PLN3" s="106"/>
      <c r="PLO3" s="106"/>
      <c r="PLP3" s="106"/>
      <c r="PLQ3" s="106"/>
      <c r="PLR3" s="106"/>
      <c r="PLS3" s="106"/>
      <c r="PLT3" s="106"/>
      <c r="PLU3" s="106"/>
      <c r="PLV3" s="106"/>
      <c r="PLW3" s="106"/>
      <c r="PLX3" s="106"/>
      <c r="PLY3" s="106"/>
      <c r="PLZ3" s="106"/>
      <c r="PMA3" s="106"/>
      <c r="PMB3" s="106"/>
      <c r="PMC3" s="106"/>
      <c r="PMD3" s="106"/>
      <c r="PME3" s="106"/>
      <c r="PMF3" s="106"/>
      <c r="PMG3" s="106"/>
      <c r="PMH3" s="106"/>
      <c r="PMI3" s="106"/>
      <c r="PMJ3" s="106"/>
      <c r="PMK3" s="106"/>
      <c r="PML3" s="106"/>
      <c r="PMM3" s="106"/>
      <c r="PMN3" s="106"/>
      <c r="PMO3" s="106"/>
      <c r="PMP3" s="106"/>
      <c r="PMQ3" s="106"/>
      <c r="PMR3" s="106"/>
      <c r="PMS3" s="106"/>
      <c r="PMT3" s="106"/>
      <c r="PMU3" s="106"/>
      <c r="PMV3" s="106"/>
      <c r="PMW3" s="106"/>
      <c r="PMX3" s="106"/>
      <c r="PMY3" s="106"/>
      <c r="PMZ3" s="106"/>
      <c r="PNA3" s="106"/>
      <c r="PNB3" s="106"/>
      <c r="PNC3" s="106"/>
      <c r="PND3" s="106"/>
      <c r="PNE3" s="106"/>
      <c r="PNF3" s="106"/>
      <c r="PNG3" s="106"/>
      <c r="PNH3" s="106"/>
      <c r="PNI3" s="106"/>
      <c r="PNJ3" s="106"/>
      <c r="PNK3" s="106"/>
      <c r="PNL3" s="106"/>
      <c r="PNM3" s="106"/>
      <c r="PNN3" s="106"/>
      <c r="PNO3" s="106"/>
      <c r="PNP3" s="106"/>
      <c r="PNQ3" s="106"/>
      <c r="PNR3" s="106"/>
      <c r="PNS3" s="106"/>
      <c r="PNT3" s="106"/>
      <c r="PNU3" s="106"/>
      <c r="PNV3" s="106"/>
      <c r="PNW3" s="106"/>
      <c r="PNX3" s="106"/>
      <c r="PNY3" s="106"/>
      <c r="PNZ3" s="106"/>
      <c r="POA3" s="106"/>
      <c r="POB3" s="106"/>
      <c r="POC3" s="106"/>
      <c r="POD3" s="106"/>
      <c r="POE3" s="106"/>
      <c r="POF3" s="106"/>
      <c r="POG3" s="106"/>
      <c r="POH3" s="106"/>
      <c r="POI3" s="106"/>
      <c r="POJ3" s="106"/>
      <c r="POK3" s="106"/>
      <c r="POL3" s="106"/>
      <c r="POM3" s="106"/>
      <c r="PON3" s="106"/>
      <c r="POO3" s="106"/>
      <c r="POP3" s="106"/>
      <c r="POQ3" s="106"/>
      <c r="POR3" s="106"/>
      <c r="POS3" s="106"/>
      <c r="POT3" s="106"/>
      <c r="POU3" s="106"/>
      <c r="POV3" s="106"/>
      <c r="POW3" s="106"/>
      <c r="POX3" s="106"/>
      <c r="POY3" s="106"/>
      <c r="POZ3" s="106"/>
      <c r="PPA3" s="106"/>
      <c r="PPB3" s="106"/>
      <c r="PPC3" s="106"/>
      <c r="PPD3" s="106"/>
      <c r="PPE3" s="106"/>
      <c r="PPF3" s="106"/>
      <c r="PPG3" s="106"/>
      <c r="PPH3" s="106"/>
      <c r="PPI3" s="106"/>
      <c r="PPJ3" s="106"/>
      <c r="PPK3" s="106"/>
      <c r="PPL3" s="106"/>
      <c r="PPM3" s="106"/>
      <c r="PPN3" s="106"/>
      <c r="PPO3" s="106"/>
      <c r="PPP3" s="106"/>
      <c r="PPQ3" s="106"/>
      <c r="PPR3" s="106"/>
      <c r="PPS3" s="106"/>
      <c r="PPT3" s="106"/>
      <c r="PPU3" s="106"/>
      <c r="PPV3" s="106"/>
      <c r="PPW3" s="106"/>
      <c r="PPX3" s="106"/>
      <c r="PPY3" s="106"/>
      <c r="PPZ3" s="106"/>
      <c r="PQA3" s="106"/>
      <c r="PQB3" s="106"/>
      <c r="PQC3" s="106"/>
      <c r="PQD3" s="106"/>
      <c r="PQE3" s="106"/>
      <c r="PQF3" s="106"/>
      <c r="PQG3" s="106"/>
      <c r="PQH3" s="106"/>
      <c r="PQI3" s="106"/>
      <c r="PQJ3" s="106"/>
      <c r="PQK3" s="106"/>
      <c r="PQL3" s="106"/>
      <c r="PQM3" s="106"/>
      <c r="PQN3" s="106"/>
      <c r="PQO3" s="106"/>
      <c r="PQP3" s="106"/>
      <c r="PQQ3" s="106"/>
      <c r="PQR3" s="106"/>
      <c r="PQS3" s="106"/>
      <c r="PQT3" s="106"/>
      <c r="PQU3" s="106"/>
      <c r="PQV3" s="106"/>
      <c r="PQW3" s="106"/>
      <c r="PQX3" s="106"/>
      <c r="PQY3" s="106"/>
      <c r="PQZ3" s="106"/>
      <c r="PRA3" s="106"/>
      <c r="PRB3" s="106"/>
      <c r="PRC3" s="106"/>
      <c r="PRD3" s="106"/>
      <c r="PRE3" s="106"/>
      <c r="PRF3" s="106"/>
      <c r="PRG3" s="106"/>
      <c r="PRH3" s="106"/>
      <c r="PRI3" s="106"/>
      <c r="PRJ3" s="106"/>
      <c r="PRK3" s="106"/>
      <c r="PRL3" s="106"/>
      <c r="PRM3" s="106"/>
      <c r="PRN3" s="106"/>
      <c r="PRO3" s="106"/>
      <c r="PRP3" s="106"/>
      <c r="PRQ3" s="106"/>
      <c r="PRR3" s="106"/>
      <c r="PRS3" s="106"/>
      <c r="PRT3" s="106"/>
      <c r="PRU3" s="106"/>
      <c r="PRV3" s="106"/>
      <c r="PRW3" s="106"/>
      <c r="PRX3" s="106"/>
      <c r="PRY3" s="106"/>
      <c r="PRZ3" s="106"/>
      <c r="PSA3" s="106"/>
      <c r="PSB3" s="106"/>
      <c r="PSC3" s="106"/>
      <c r="PSD3" s="106"/>
      <c r="PSE3" s="106"/>
      <c r="PSF3" s="106"/>
      <c r="PSG3" s="106"/>
      <c r="PSH3" s="106"/>
      <c r="PSI3" s="106"/>
      <c r="PSJ3" s="106"/>
      <c r="PSK3" s="106"/>
      <c r="PSL3" s="106"/>
      <c r="PSM3" s="106"/>
      <c r="PSN3" s="106"/>
      <c r="PSO3" s="106"/>
      <c r="PSP3" s="106"/>
      <c r="PSQ3" s="106"/>
      <c r="PSR3" s="106"/>
      <c r="PSS3" s="106"/>
      <c r="PST3" s="106"/>
      <c r="PSU3" s="106"/>
      <c r="PSV3" s="106"/>
      <c r="PSW3" s="106"/>
      <c r="PSX3" s="106"/>
      <c r="PSY3" s="106"/>
      <c r="PSZ3" s="106"/>
      <c r="PTA3" s="106"/>
      <c r="PTB3" s="106"/>
      <c r="PTC3" s="106"/>
      <c r="PTD3" s="106"/>
      <c r="PTE3" s="106"/>
      <c r="PTF3" s="106"/>
      <c r="PTG3" s="106"/>
      <c r="PTH3" s="106"/>
      <c r="PTI3" s="106"/>
      <c r="PTJ3" s="106"/>
      <c r="PTK3" s="106"/>
      <c r="PTL3" s="106"/>
      <c r="PTM3" s="106"/>
      <c r="PTN3" s="106"/>
      <c r="PTO3" s="106"/>
      <c r="PTP3" s="106"/>
      <c r="PTQ3" s="106"/>
      <c r="PTR3" s="106"/>
      <c r="PTS3" s="106"/>
      <c r="PTT3" s="106"/>
      <c r="PTU3" s="106"/>
      <c r="PTV3" s="106"/>
      <c r="PTW3" s="106"/>
      <c r="PTX3" s="106"/>
      <c r="PTY3" s="106"/>
      <c r="PTZ3" s="106"/>
      <c r="PUA3" s="106"/>
      <c r="PUB3" s="106"/>
      <c r="PUC3" s="106"/>
      <c r="PUD3" s="106"/>
      <c r="PUE3" s="106"/>
      <c r="PUF3" s="106"/>
      <c r="PUG3" s="106"/>
      <c r="PUH3" s="106"/>
      <c r="PUI3" s="106"/>
      <c r="PUJ3" s="106"/>
      <c r="PUK3" s="106"/>
      <c r="PUL3" s="106"/>
      <c r="PUM3" s="106"/>
      <c r="PUN3" s="106"/>
      <c r="PUO3" s="106"/>
      <c r="PUP3" s="106"/>
      <c r="PUQ3" s="106"/>
      <c r="PUR3" s="106"/>
      <c r="PUS3" s="106"/>
      <c r="PUT3" s="106"/>
      <c r="PUU3" s="106"/>
      <c r="PUV3" s="106"/>
      <c r="PUW3" s="106"/>
      <c r="PUX3" s="106"/>
      <c r="PUY3" s="106"/>
      <c r="PUZ3" s="106"/>
      <c r="PVA3" s="106"/>
      <c r="PVB3" s="106"/>
      <c r="PVC3" s="106"/>
      <c r="PVD3" s="106"/>
      <c r="PVE3" s="106"/>
      <c r="PVF3" s="106"/>
      <c r="PVG3" s="106"/>
      <c r="PVH3" s="106"/>
      <c r="PVI3" s="106"/>
      <c r="PVJ3" s="106"/>
      <c r="PVK3" s="106"/>
      <c r="PVL3" s="106"/>
      <c r="PVM3" s="106"/>
      <c r="PVN3" s="106"/>
      <c r="PVO3" s="106"/>
      <c r="PVP3" s="106"/>
      <c r="PVQ3" s="106"/>
      <c r="PVR3" s="106"/>
      <c r="PVS3" s="106"/>
      <c r="PVT3" s="106"/>
      <c r="PVU3" s="106"/>
      <c r="PVV3" s="106"/>
      <c r="PVW3" s="106"/>
      <c r="PVX3" s="106"/>
      <c r="PVY3" s="106"/>
      <c r="PVZ3" s="106"/>
      <c r="PWA3" s="106"/>
      <c r="PWB3" s="106"/>
      <c r="PWC3" s="106"/>
      <c r="PWD3" s="106"/>
      <c r="PWE3" s="106"/>
      <c r="PWF3" s="106"/>
      <c r="PWG3" s="106"/>
      <c r="PWH3" s="106"/>
      <c r="PWI3" s="106"/>
      <c r="PWJ3" s="106"/>
      <c r="PWK3" s="106"/>
      <c r="PWL3" s="106"/>
      <c r="PWM3" s="106"/>
      <c r="PWN3" s="106"/>
      <c r="PWO3" s="106"/>
      <c r="PWP3" s="106"/>
      <c r="PWQ3" s="106"/>
      <c r="PWR3" s="106"/>
      <c r="PWS3" s="106"/>
      <c r="PWT3" s="106"/>
      <c r="PWU3" s="106"/>
      <c r="PWV3" s="106"/>
      <c r="PWW3" s="106"/>
      <c r="PWX3" s="106"/>
      <c r="PWY3" s="106"/>
      <c r="PWZ3" s="106"/>
      <c r="PXA3" s="106"/>
      <c r="PXB3" s="106"/>
      <c r="PXC3" s="106"/>
      <c r="PXD3" s="106"/>
      <c r="PXE3" s="106"/>
      <c r="PXF3" s="106"/>
      <c r="PXG3" s="106"/>
      <c r="PXH3" s="106"/>
      <c r="PXI3" s="106"/>
      <c r="PXJ3" s="106"/>
      <c r="PXK3" s="106"/>
      <c r="PXL3" s="106"/>
      <c r="PXM3" s="106"/>
      <c r="PXN3" s="106"/>
      <c r="PXO3" s="106"/>
      <c r="PXP3" s="106"/>
      <c r="PXQ3" s="106"/>
      <c r="PXR3" s="106"/>
      <c r="PXS3" s="106"/>
      <c r="PXT3" s="106"/>
      <c r="PXU3" s="106"/>
      <c r="PXV3" s="106"/>
      <c r="PXW3" s="106"/>
      <c r="PXX3" s="106"/>
      <c r="PXY3" s="106"/>
      <c r="PXZ3" s="106"/>
      <c r="PYA3" s="106"/>
      <c r="PYB3" s="106"/>
      <c r="PYC3" s="106"/>
      <c r="PYD3" s="106"/>
      <c r="PYE3" s="106"/>
      <c r="PYF3" s="106"/>
      <c r="PYG3" s="106"/>
      <c r="PYH3" s="106"/>
      <c r="PYI3" s="106"/>
      <c r="PYJ3" s="106"/>
      <c r="PYK3" s="106"/>
      <c r="PYL3" s="106"/>
      <c r="PYM3" s="106"/>
      <c r="PYN3" s="106"/>
      <c r="PYO3" s="106"/>
      <c r="PYP3" s="106"/>
      <c r="PYQ3" s="106"/>
      <c r="PYR3" s="106"/>
      <c r="PYS3" s="106"/>
      <c r="PYT3" s="106"/>
      <c r="PYU3" s="106"/>
      <c r="PYV3" s="106"/>
      <c r="PYW3" s="106"/>
      <c r="PYX3" s="106"/>
      <c r="PYY3" s="106"/>
      <c r="PYZ3" s="106"/>
      <c r="PZA3" s="106"/>
      <c r="PZB3" s="106"/>
      <c r="PZC3" s="106"/>
      <c r="PZD3" s="106"/>
      <c r="PZE3" s="106"/>
      <c r="PZF3" s="106"/>
      <c r="PZG3" s="106"/>
      <c r="PZH3" s="106"/>
      <c r="PZI3" s="106"/>
      <c r="PZJ3" s="106"/>
      <c r="PZK3" s="106"/>
      <c r="PZL3" s="106"/>
      <c r="PZM3" s="106"/>
      <c r="PZN3" s="106"/>
      <c r="PZO3" s="106"/>
      <c r="PZP3" s="106"/>
      <c r="PZQ3" s="106"/>
      <c r="PZR3" s="106"/>
      <c r="PZS3" s="106"/>
      <c r="PZT3" s="106"/>
      <c r="PZU3" s="106"/>
      <c r="PZV3" s="106"/>
      <c r="PZW3" s="106"/>
      <c r="PZX3" s="106"/>
      <c r="PZY3" s="106"/>
      <c r="PZZ3" s="106"/>
      <c r="QAA3" s="106"/>
      <c r="QAB3" s="106"/>
      <c r="QAC3" s="106"/>
      <c r="QAD3" s="106"/>
      <c r="QAE3" s="106"/>
      <c r="QAF3" s="106"/>
      <c r="QAG3" s="106"/>
      <c r="QAH3" s="106"/>
      <c r="QAI3" s="106"/>
      <c r="QAJ3" s="106"/>
      <c r="QAK3" s="106"/>
      <c r="QAL3" s="106"/>
      <c r="QAM3" s="106"/>
      <c r="QAN3" s="106"/>
      <c r="QAO3" s="106"/>
      <c r="QAP3" s="106"/>
      <c r="QAQ3" s="106"/>
      <c r="QAR3" s="106"/>
      <c r="QAS3" s="106"/>
      <c r="QAT3" s="106"/>
      <c r="QAU3" s="106"/>
      <c r="QAV3" s="106"/>
      <c r="QAW3" s="106"/>
      <c r="QAX3" s="106"/>
      <c r="QAY3" s="106"/>
      <c r="QAZ3" s="106"/>
      <c r="QBA3" s="106"/>
      <c r="QBB3" s="106"/>
      <c r="QBC3" s="106"/>
      <c r="QBD3" s="106"/>
      <c r="QBE3" s="106"/>
      <c r="QBF3" s="106"/>
      <c r="QBG3" s="106"/>
      <c r="QBH3" s="106"/>
      <c r="QBI3" s="106"/>
      <c r="QBJ3" s="106"/>
      <c r="QBK3" s="106"/>
      <c r="QBL3" s="106"/>
      <c r="QBM3" s="106"/>
      <c r="QBN3" s="106"/>
      <c r="QBO3" s="106"/>
      <c r="QBP3" s="106"/>
      <c r="QBQ3" s="106"/>
      <c r="QBR3" s="106"/>
      <c r="QBS3" s="106"/>
      <c r="QBT3" s="106"/>
      <c r="QBU3" s="106"/>
      <c r="QBV3" s="106"/>
      <c r="QBW3" s="106"/>
      <c r="QBX3" s="106"/>
      <c r="QBY3" s="106"/>
      <c r="QBZ3" s="106"/>
      <c r="QCA3" s="106"/>
      <c r="QCB3" s="106"/>
      <c r="QCC3" s="106"/>
      <c r="QCD3" s="106"/>
      <c r="QCE3" s="106"/>
      <c r="QCF3" s="106"/>
      <c r="QCG3" s="106"/>
      <c r="QCH3" s="106"/>
      <c r="QCI3" s="106"/>
      <c r="QCJ3" s="106"/>
      <c r="QCK3" s="106"/>
      <c r="QCL3" s="106"/>
      <c r="QCM3" s="106"/>
      <c r="QCN3" s="106"/>
      <c r="QCO3" s="106"/>
      <c r="QCP3" s="106"/>
      <c r="QCQ3" s="106"/>
      <c r="QCR3" s="106"/>
      <c r="QCS3" s="106"/>
      <c r="QCT3" s="106"/>
      <c r="QCU3" s="106"/>
      <c r="QCV3" s="106"/>
      <c r="QCW3" s="106"/>
      <c r="QCX3" s="106"/>
      <c r="QCY3" s="106"/>
      <c r="QCZ3" s="106"/>
      <c r="QDA3" s="106"/>
      <c r="QDB3" s="106"/>
      <c r="QDC3" s="106"/>
      <c r="QDD3" s="106"/>
      <c r="QDE3" s="106"/>
      <c r="QDF3" s="106"/>
      <c r="QDG3" s="106"/>
      <c r="QDH3" s="106"/>
      <c r="QDI3" s="106"/>
      <c r="QDJ3" s="106"/>
      <c r="QDK3" s="106"/>
      <c r="QDL3" s="106"/>
      <c r="QDM3" s="106"/>
      <c r="QDN3" s="106"/>
      <c r="QDO3" s="106"/>
      <c r="QDP3" s="106"/>
      <c r="QDQ3" s="106"/>
      <c r="QDR3" s="106"/>
      <c r="QDS3" s="106"/>
      <c r="QDT3" s="106"/>
      <c r="QDU3" s="106"/>
      <c r="QDV3" s="106"/>
      <c r="QDW3" s="106"/>
      <c r="QDX3" s="106"/>
      <c r="QDY3" s="106"/>
      <c r="QDZ3" s="106"/>
      <c r="QEA3" s="106"/>
      <c r="QEB3" s="106"/>
      <c r="QEC3" s="106"/>
      <c r="QED3" s="106"/>
      <c r="QEE3" s="106"/>
      <c r="QEF3" s="106"/>
      <c r="QEG3" s="106"/>
      <c r="QEH3" s="106"/>
      <c r="QEI3" s="106"/>
      <c r="QEJ3" s="106"/>
      <c r="QEK3" s="106"/>
      <c r="QEL3" s="106"/>
      <c r="QEM3" s="106"/>
      <c r="QEN3" s="106"/>
      <c r="QEO3" s="106"/>
      <c r="QEP3" s="106"/>
      <c r="QEQ3" s="106"/>
      <c r="QER3" s="106"/>
      <c r="QES3" s="106"/>
      <c r="QET3" s="106"/>
      <c r="QEU3" s="106"/>
      <c r="QEV3" s="106"/>
      <c r="QEW3" s="106"/>
      <c r="QEX3" s="106"/>
      <c r="QEY3" s="106"/>
      <c r="QEZ3" s="106"/>
      <c r="QFA3" s="106"/>
      <c r="QFB3" s="106"/>
      <c r="QFC3" s="106"/>
      <c r="QFD3" s="106"/>
      <c r="QFE3" s="106"/>
      <c r="QFF3" s="106"/>
      <c r="QFG3" s="106"/>
      <c r="QFH3" s="106"/>
      <c r="QFI3" s="106"/>
      <c r="QFJ3" s="106"/>
      <c r="QFK3" s="106"/>
      <c r="QFL3" s="106"/>
      <c r="QFM3" s="106"/>
      <c r="QFN3" s="106"/>
      <c r="QFO3" s="106"/>
      <c r="QFP3" s="106"/>
      <c r="QFQ3" s="106"/>
      <c r="QFR3" s="106"/>
      <c r="QFS3" s="106"/>
      <c r="QFT3" s="106"/>
      <c r="QFU3" s="106"/>
      <c r="QFV3" s="106"/>
      <c r="QFW3" s="106"/>
      <c r="QFX3" s="106"/>
      <c r="QFY3" s="106"/>
      <c r="QFZ3" s="106"/>
      <c r="QGA3" s="106"/>
      <c r="QGB3" s="106"/>
      <c r="QGC3" s="106"/>
      <c r="QGD3" s="106"/>
      <c r="QGE3" s="106"/>
      <c r="QGF3" s="106"/>
      <c r="QGG3" s="106"/>
      <c r="QGH3" s="106"/>
      <c r="QGI3" s="106"/>
      <c r="QGJ3" s="106"/>
      <c r="QGK3" s="106"/>
      <c r="QGL3" s="106"/>
      <c r="QGM3" s="106"/>
      <c r="QGN3" s="106"/>
      <c r="QGO3" s="106"/>
      <c r="QGP3" s="106"/>
      <c r="QGQ3" s="106"/>
      <c r="QGR3" s="106"/>
      <c r="QGS3" s="106"/>
      <c r="QGT3" s="106"/>
      <c r="QGU3" s="106"/>
      <c r="QGV3" s="106"/>
      <c r="QGW3" s="106"/>
      <c r="QGX3" s="106"/>
      <c r="QGY3" s="106"/>
      <c r="QGZ3" s="106"/>
      <c r="QHA3" s="106"/>
      <c r="QHB3" s="106"/>
      <c r="QHC3" s="106"/>
      <c r="QHD3" s="106"/>
      <c r="QHE3" s="106"/>
      <c r="QHF3" s="106"/>
      <c r="QHG3" s="106"/>
      <c r="QHH3" s="106"/>
      <c r="QHI3" s="106"/>
      <c r="QHJ3" s="106"/>
      <c r="QHK3" s="106"/>
      <c r="QHL3" s="106"/>
      <c r="QHM3" s="106"/>
      <c r="QHN3" s="106"/>
      <c r="QHO3" s="106"/>
      <c r="QHP3" s="106"/>
      <c r="QHQ3" s="106"/>
      <c r="QHR3" s="106"/>
      <c r="QHS3" s="106"/>
      <c r="QHT3" s="106"/>
      <c r="QHU3" s="106"/>
      <c r="QHV3" s="106"/>
      <c r="QHW3" s="106"/>
      <c r="QHX3" s="106"/>
      <c r="QHY3" s="106"/>
      <c r="QHZ3" s="106"/>
      <c r="QIA3" s="106"/>
      <c r="QIB3" s="106"/>
      <c r="QIC3" s="106"/>
      <c r="QID3" s="106"/>
      <c r="QIE3" s="106"/>
      <c r="QIF3" s="106"/>
      <c r="QIG3" s="106"/>
      <c r="QIH3" s="106"/>
      <c r="QII3" s="106"/>
      <c r="QIJ3" s="106"/>
      <c r="QIK3" s="106"/>
      <c r="QIL3" s="106"/>
      <c r="QIM3" s="106"/>
      <c r="QIN3" s="106"/>
      <c r="QIO3" s="106"/>
      <c r="QIP3" s="106"/>
      <c r="QIQ3" s="106"/>
      <c r="QIR3" s="106"/>
      <c r="QIS3" s="106"/>
      <c r="QIT3" s="106"/>
      <c r="QIU3" s="106"/>
      <c r="QIV3" s="106"/>
      <c r="QIW3" s="106"/>
      <c r="QIX3" s="106"/>
      <c r="QIY3" s="106"/>
      <c r="QIZ3" s="106"/>
      <c r="QJA3" s="106"/>
      <c r="QJB3" s="106"/>
      <c r="QJC3" s="106"/>
      <c r="QJD3" s="106"/>
      <c r="QJE3" s="106"/>
      <c r="QJF3" s="106"/>
      <c r="QJG3" s="106"/>
      <c r="QJH3" s="106"/>
      <c r="QJI3" s="106"/>
      <c r="QJJ3" s="106"/>
      <c r="QJK3" s="106"/>
      <c r="QJL3" s="106"/>
      <c r="QJM3" s="106"/>
      <c r="QJN3" s="106"/>
      <c r="QJO3" s="106"/>
      <c r="QJP3" s="106"/>
      <c r="QJQ3" s="106"/>
      <c r="QJR3" s="106"/>
      <c r="QJS3" s="106"/>
      <c r="QJT3" s="106"/>
      <c r="QJU3" s="106"/>
      <c r="QJV3" s="106"/>
      <c r="QJW3" s="106"/>
      <c r="QJX3" s="106"/>
      <c r="QJY3" s="106"/>
      <c r="QJZ3" s="106"/>
      <c r="QKA3" s="106"/>
      <c r="QKB3" s="106"/>
      <c r="QKC3" s="106"/>
      <c r="QKD3" s="106"/>
      <c r="QKE3" s="106"/>
      <c r="QKF3" s="106"/>
      <c r="QKG3" s="106"/>
      <c r="QKH3" s="106"/>
      <c r="QKI3" s="106"/>
      <c r="QKJ3" s="106"/>
      <c r="QKK3" s="106"/>
      <c r="QKL3" s="106"/>
      <c r="QKM3" s="106"/>
      <c r="QKN3" s="106"/>
      <c r="QKO3" s="106"/>
      <c r="QKP3" s="106"/>
      <c r="QKQ3" s="106"/>
      <c r="QKR3" s="106"/>
      <c r="QKS3" s="106"/>
      <c r="QKT3" s="106"/>
      <c r="QKU3" s="106"/>
      <c r="QKV3" s="106"/>
      <c r="QKW3" s="106"/>
      <c r="QKX3" s="106"/>
      <c r="QKY3" s="106"/>
      <c r="QKZ3" s="106"/>
      <c r="QLA3" s="106"/>
      <c r="QLB3" s="106"/>
      <c r="QLC3" s="106"/>
      <c r="QLD3" s="106"/>
      <c r="QLE3" s="106"/>
      <c r="QLF3" s="106"/>
      <c r="QLG3" s="106"/>
      <c r="QLH3" s="106"/>
      <c r="QLI3" s="106"/>
      <c r="QLJ3" s="106"/>
      <c r="QLK3" s="106"/>
      <c r="QLL3" s="106"/>
      <c r="QLM3" s="106"/>
      <c r="QLN3" s="106"/>
      <c r="QLO3" s="106"/>
      <c r="QLP3" s="106"/>
      <c r="QLQ3" s="106"/>
      <c r="QLR3" s="106"/>
      <c r="QLS3" s="106"/>
      <c r="QLT3" s="106"/>
      <c r="QLU3" s="106"/>
      <c r="QLV3" s="106"/>
      <c r="QLW3" s="106"/>
      <c r="QLX3" s="106"/>
      <c r="QLY3" s="106"/>
      <c r="QLZ3" s="106"/>
      <c r="QMA3" s="106"/>
      <c r="QMB3" s="106"/>
      <c r="QMC3" s="106"/>
      <c r="QMD3" s="106"/>
      <c r="QME3" s="106"/>
      <c r="QMF3" s="106"/>
      <c r="QMG3" s="106"/>
      <c r="QMH3" s="106"/>
      <c r="QMI3" s="106"/>
      <c r="QMJ3" s="106"/>
      <c r="QMK3" s="106"/>
      <c r="QML3" s="106"/>
      <c r="QMM3" s="106"/>
      <c r="QMN3" s="106"/>
      <c r="QMO3" s="106"/>
      <c r="QMP3" s="106"/>
      <c r="QMQ3" s="106"/>
      <c r="QMR3" s="106"/>
      <c r="QMS3" s="106"/>
      <c r="QMT3" s="106"/>
      <c r="QMU3" s="106"/>
      <c r="QMV3" s="106"/>
      <c r="QMW3" s="106"/>
      <c r="QMX3" s="106"/>
      <c r="QMY3" s="106"/>
      <c r="QMZ3" s="106"/>
      <c r="QNA3" s="106"/>
      <c r="QNB3" s="106"/>
      <c r="QNC3" s="106"/>
      <c r="QND3" s="106"/>
      <c r="QNE3" s="106"/>
      <c r="QNF3" s="106"/>
      <c r="QNG3" s="106"/>
      <c r="QNH3" s="106"/>
      <c r="QNI3" s="106"/>
      <c r="QNJ3" s="106"/>
      <c r="QNK3" s="106"/>
      <c r="QNL3" s="106"/>
      <c r="QNM3" s="106"/>
      <c r="QNN3" s="106"/>
      <c r="QNO3" s="106"/>
      <c r="QNP3" s="106"/>
      <c r="QNQ3" s="106"/>
      <c r="QNR3" s="106"/>
      <c r="QNS3" s="106"/>
      <c r="QNT3" s="106"/>
      <c r="QNU3" s="106"/>
      <c r="QNV3" s="106"/>
      <c r="QNW3" s="106"/>
      <c r="QNX3" s="106"/>
      <c r="QNY3" s="106"/>
      <c r="QNZ3" s="106"/>
      <c r="QOA3" s="106"/>
      <c r="QOB3" s="106"/>
      <c r="QOC3" s="106"/>
      <c r="QOD3" s="106"/>
      <c r="QOE3" s="106"/>
      <c r="QOF3" s="106"/>
      <c r="QOG3" s="106"/>
      <c r="QOH3" s="106"/>
      <c r="QOI3" s="106"/>
      <c r="QOJ3" s="106"/>
      <c r="QOK3" s="106"/>
      <c r="QOL3" s="106"/>
      <c r="QOM3" s="106"/>
      <c r="QON3" s="106"/>
      <c r="QOO3" s="106"/>
      <c r="QOP3" s="106"/>
      <c r="QOQ3" s="106"/>
      <c r="QOR3" s="106"/>
      <c r="QOS3" s="106"/>
      <c r="QOT3" s="106"/>
      <c r="QOU3" s="106"/>
      <c r="QOV3" s="106"/>
      <c r="QOW3" s="106"/>
      <c r="QOX3" s="106"/>
      <c r="QOY3" s="106"/>
      <c r="QOZ3" s="106"/>
      <c r="QPA3" s="106"/>
      <c r="QPB3" s="106"/>
      <c r="QPC3" s="106"/>
      <c r="QPD3" s="106"/>
      <c r="QPE3" s="106"/>
      <c r="QPF3" s="106"/>
      <c r="QPG3" s="106"/>
      <c r="QPH3" s="106"/>
      <c r="QPI3" s="106"/>
      <c r="QPJ3" s="106"/>
      <c r="QPK3" s="106"/>
      <c r="QPL3" s="106"/>
      <c r="QPM3" s="106"/>
      <c r="QPN3" s="106"/>
      <c r="QPO3" s="106"/>
      <c r="QPP3" s="106"/>
      <c r="QPQ3" s="106"/>
      <c r="QPR3" s="106"/>
      <c r="QPS3" s="106"/>
      <c r="QPT3" s="106"/>
      <c r="QPU3" s="106"/>
      <c r="QPV3" s="106"/>
      <c r="QPW3" s="106"/>
      <c r="QPX3" s="106"/>
      <c r="QPY3" s="106"/>
      <c r="QPZ3" s="106"/>
      <c r="QQA3" s="106"/>
      <c r="QQB3" s="106"/>
      <c r="QQC3" s="106"/>
      <c r="QQD3" s="106"/>
      <c r="QQE3" s="106"/>
      <c r="QQF3" s="106"/>
      <c r="QQG3" s="106"/>
      <c r="QQH3" s="106"/>
      <c r="QQI3" s="106"/>
      <c r="QQJ3" s="106"/>
      <c r="QQK3" s="106"/>
      <c r="QQL3" s="106"/>
      <c r="QQM3" s="106"/>
      <c r="QQN3" s="106"/>
      <c r="QQO3" s="106"/>
      <c r="QQP3" s="106"/>
      <c r="QQQ3" s="106"/>
      <c r="QQR3" s="106"/>
      <c r="QQS3" s="106"/>
      <c r="QQT3" s="106"/>
      <c r="QQU3" s="106"/>
      <c r="QQV3" s="106"/>
      <c r="QQW3" s="106"/>
      <c r="QQX3" s="106"/>
      <c r="QQY3" s="106"/>
      <c r="QQZ3" s="106"/>
      <c r="QRA3" s="106"/>
      <c r="QRB3" s="106"/>
      <c r="QRC3" s="106"/>
      <c r="QRD3" s="106"/>
      <c r="QRE3" s="106"/>
      <c r="QRF3" s="106"/>
      <c r="QRG3" s="106"/>
      <c r="QRH3" s="106"/>
      <c r="QRI3" s="106"/>
      <c r="QRJ3" s="106"/>
      <c r="QRK3" s="106"/>
      <c r="QRL3" s="106"/>
      <c r="QRM3" s="106"/>
      <c r="QRN3" s="106"/>
      <c r="QRO3" s="106"/>
      <c r="QRP3" s="106"/>
      <c r="QRQ3" s="106"/>
      <c r="QRR3" s="106"/>
      <c r="QRS3" s="106"/>
      <c r="QRT3" s="106"/>
      <c r="QRU3" s="106"/>
      <c r="QRV3" s="106"/>
      <c r="QRW3" s="106"/>
      <c r="QRX3" s="106"/>
      <c r="QRY3" s="106"/>
      <c r="QRZ3" s="106"/>
      <c r="QSA3" s="106"/>
      <c r="QSB3" s="106"/>
      <c r="QSC3" s="106"/>
      <c r="QSD3" s="106"/>
      <c r="QSE3" s="106"/>
      <c r="QSF3" s="106"/>
      <c r="QSG3" s="106"/>
      <c r="QSH3" s="106"/>
      <c r="QSI3" s="106"/>
      <c r="QSJ3" s="106"/>
      <c r="QSK3" s="106"/>
      <c r="QSL3" s="106"/>
      <c r="QSM3" s="106"/>
      <c r="QSN3" s="106"/>
      <c r="QSO3" s="106"/>
      <c r="QSP3" s="106"/>
      <c r="QSQ3" s="106"/>
      <c r="QSR3" s="106"/>
      <c r="QSS3" s="106"/>
      <c r="QST3" s="106"/>
      <c r="QSU3" s="106"/>
      <c r="QSV3" s="106"/>
      <c r="QSW3" s="106"/>
      <c r="QSX3" s="106"/>
      <c r="QSY3" s="106"/>
      <c r="QSZ3" s="106"/>
      <c r="QTA3" s="106"/>
      <c r="QTB3" s="106"/>
      <c r="QTC3" s="106"/>
      <c r="QTD3" s="106"/>
      <c r="QTE3" s="106"/>
      <c r="QTF3" s="106"/>
      <c r="QTG3" s="106"/>
      <c r="QTH3" s="106"/>
      <c r="QTI3" s="106"/>
      <c r="QTJ3" s="106"/>
      <c r="QTK3" s="106"/>
      <c r="QTL3" s="106"/>
      <c r="QTM3" s="106"/>
      <c r="QTN3" s="106"/>
      <c r="QTO3" s="106"/>
      <c r="QTP3" s="106"/>
      <c r="QTQ3" s="106"/>
      <c r="QTR3" s="106"/>
      <c r="QTS3" s="106"/>
      <c r="QTT3" s="106"/>
      <c r="QTU3" s="106"/>
      <c r="QTV3" s="106"/>
      <c r="QTW3" s="106"/>
      <c r="QTX3" s="106"/>
      <c r="QTY3" s="106"/>
      <c r="QTZ3" s="106"/>
      <c r="QUA3" s="106"/>
      <c r="QUB3" s="106"/>
      <c r="QUC3" s="106"/>
      <c r="QUD3" s="106"/>
      <c r="QUE3" s="106"/>
      <c r="QUF3" s="106"/>
      <c r="QUG3" s="106"/>
      <c r="QUH3" s="106"/>
      <c r="QUI3" s="106"/>
      <c r="QUJ3" s="106"/>
      <c r="QUK3" s="106"/>
      <c r="QUL3" s="106"/>
      <c r="QUM3" s="106"/>
      <c r="QUN3" s="106"/>
      <c r="QUO3" s="106"/>
      <c r="QUP3" s="106"/>
      <c r="QUQ3" s="106"/>
      <c r="QUR3" s="106"/>
      <c r="QUS3" s="106"/>
      <c r="QUT3" s="106"/>
      <c r="QUU3" s="106"/>
      <c r="QUV3" s="106"/>
      <c r="QUW3" s="106"/>
      <c r="QUX3" s="106"/>
      <c r="QUY3" s="106"/>
      <c r="QUZ3" s="106"/>
      <c r="QVA3" s="106"/>
      <c r="QVB3" s="106"/>
      <c r="QVC3" s="106"/>
      <c r="QVD3" s="106"/>
      <c r="QVE3" s="106"/>
      <c r="QVF3" s="106"/>
      <c r="QVG3" s="106"/>
      <c r="QVH3" s="106"/>
      <c r="QVI3" s="106"/>
      <c r="QVJ3" s="106"/>
      <c r="QVK3" s="106"/>
      <c r="QVL3" s="106"/>
      <c r="QVM3" s="106"/>
      <c r="QVN3" s="106"/>
      <c r="QVO3" s="106"/>
      <c r="QVP3" s="106"/>
      <c r="QVQ3" s="106"/>
      <c r="QVR3" s="106"/>
      <c r="QVS3" s="106"/>
      <c r="QVT3" s="106"/>
      <c r="QVU3" s="106"/>
      <c r="QVV3" s="106"/>
      <c r="QVW3" s="106"/>
      <c r="QVX3" s="106"/>
      <c r="QVY3" s="106"/>
      <c r="QVZ3" s="106"/>
      <c r="QWA3" s="106"/>
      <c r="QWB3" s="106"/>
      <c r="QWC3" s="106"/>
      <c r="QWD3" s="106"/>
      <c r="QWE3" s="106"/>
      <c r="QWF3" s="106"/>
      <c r="QWG3" s="106"/>
      <c r="QWH3" s="106"/>
      <c r="QWI3" s="106"/>
      <c r="QWJ3" s="106"/>
      <c r="QWK3" s="106"/>
      <c r="QWL3" s="106"/>
      <c r="QWM3" s="106"/>
      <c r="QWN3" s="106"/>
      <c r="QWO3" s="106"/>
      <c r="QWP3" s="106"/>
      <c r="QWQ3" s="106"/>
      <c r="QWR3" s="106"/>
      <c r="QWS3" s="106"/>
      <c r="QWT3" s="106"/>
      <c r="QWU3" s="106"/>
      <c r="QWV3" s="106"/>
      <c r="QWW3" s="106"/>
      <c r="QWX3" s="106"/>
      <c r="QWY3" s="106"/>
      <c r="QWZ3" s="106"/>
      <c r="QXA3" s="106"/>
      <c r="QXB3" s="106"/>
      <c r="QXC3" s="106"/>
      <c r="QXD3" s="106"/>
      <c r="QXE3" s="106"/>
      <c r="QXF3" s="106"/>
      <c r="QXG3" s="106"/>
      <c r="QXH3" s="106"/>
      <c r="QXI3" s="106"/>
      <c r="QXJ3" s="106"/>
      <c r="QXK3" s="106"/>
      <c r="QXL3" s="106"/>
      <c r="QXM3" s="106"/>
      <c r="QXN3" s="106"/>
      <c r="QXO3" s="106"/>
      <c r="QXP3" s="106"/>
      <c r="QXQ3" s="106"/>
      <c r="QXR3" s="106"/>
      <c r="QXS3" s="106"/>
      <c r="QXT3" s="106"/>
      <c r="QXU3" s="106"/>
      <c r="QXV3" s="106"/>
      <c r="QXW3" s="106"/>
      <c r="QXX3" s="106"/>
      <c r="QXY3" s="106"/>
      <c r="QXZ3" s="106"/>
      <c r="QYA3" s="106"/>
      <c r="QYB3" s="106"/>
      <c r="QYC3" s="106"/>
      <c r="QYD3" s="106"/>
      <c r="QYE3" s="106"/>
      <c r="QYF3" s="106"/>
      <c r="QYG3" s="106"/>
      <c r="QYH3" s="106"/>
      <c r="QYI3" s="106"/>
      <c r="QYJ3" s="106"/>
      <c r="QYK3" s="106"/>
      <c r="QYL3" s="106"/>
      <c r="QYM3" s="106"/>
      <c r="QYN3" s="106"/>
      <c r="QYO3" s="106"/>
      <c r="QYP3" s="106"/>
      <c r="QYQ3" s="106"/>
      <c r="QYR3" s="106"/>
      <c r="QYS3" s="106"/>
      <c r="QYT3" s="106"/>
      <c r="QYU3" s="106"/>
      <c r="QYV3" s="106"/>
      <c r="QYW3" s="106"/>
      <c r="QYX3" s="106"/>
      <c r="QYY3" s="106"/>
      <c r="QYZ3" s="106"/>
      <c r="QZA3" s="106"/>
      <c r="QZB3" s="106"/>
      <c r="QZC3" s="106"/>
      <c r="QZD3" s="106"/>
      <c r="QZE3" s="106"/>
      <c r="QZF3" s="106"/>
      <c r="QZG3" s="106"/>
      <c r="QZH3" s="106"/>
      <c r="QZI3" s="106"/>
      <c r="QZJ3" s="106"/>
      <c r="QZK3" s="106"/>
      <c r="QZL3" s="106"/>
      <c r="QZM3" s="106"/>
      <c r="QZN3" s="106"/>
      <c r="QZO3" s="106"/>
      <c r="QZP3" s="106"/>
      <c r="QZQ3" s="106"/>
      <c r="QZR3" s="106"/>
      <c r="QZS3" s="106"/>
      <c r="QZT3" s="106"/>
      <c r="QZU3" s="106"/>
      <c r="QZV3" s="106"/>
      <c r="QZW3" s="106"/>
      <c r="QZX3" s="106"/>
      <c r="QZY3" s="106"/>
      <c r="QZZ3" s="106"/>
      <c r="RAA3" s="106"/>
      <c r="RAB3" s="106"/>
      <c r="RAC3" s="106"/>
      <c r="RAD3" s="106"/>
      <c r="RAE3" s="106"/>
      <c r="RAF3" s="106"/>
      <c r="RAG3" s="106"/>
      <c r="RAH3" s="106"/>
      <c r="RAI3" s="106"/>
      <c r="RAJ3" s="106"/>
      <c r="RAK3" s="106"/>
      <c r="RAL3" s="106"/>
      <c r="RAM3" s="106"/>
      <c r="RAN3" s="106"/>
      <c r="RAO3" s="106"/>
      <c r="RAP3" s="106"/>
      <c r="RAQ3" s="106"/>
      <c r="RAR3" s="106"/>
      <c r="RAS3" s="106"/>
      <c r="RAT3" s="106"/>
      <c r="RAU3" s="106"/>
      <c r="RAV3" s="106"/>
      <c r="RAW3" s="106"/>
      <c r="RAX3" s="106"/>
      <c r="RAY3" s="106"/>
      <c r="RAZ3" s="106"/>
      <c r="RBA3" s="106"/>
      <c r="RBB3" s="106"/>
      <c r="RBC3" s="106"/>
      <c r="RBD3" s="106"/>
      <c r="RBE3" s="106"/>
      <c r="RBF3" s="106"/>
      <c r="RBG3" s="106"/>
      <c r="RBH3" s="106"/>
      <c r="RBI3" s="106"/>
      <c r="RBJ3" s="106"/>
      <c r="RBK3" s="106"/>
      <c r="RBL3" s="106"/>
      <c r="RBM3" s="106"/>
      <c r="RBN3" s="106"/>
      <c r="RBO3" s="106"/>
      <c r="RBP3" s="106"/>
      <c r="RBQ3" s="106"/>
      <c r="RBR3" s="106"/>
      <c r="RBS3" s="106"/>
      <c r="RBT3" s="106"/>
      <c r="RBU3" s="106"/>
      <c r="RBV3" s="106"/>
      <c r="RBW3" s="106"/>
      <c r="RBX3" s="106"/>
      <c r="RBY3" s="106"/>
      <c r="RBZ3" s="106"/>
      <c r="RCA3" s="106"/>
      <c r="RCB3" s="106"/>
      <c r="RCC3" s="106"/>
      <c r="RCD3" s="106"/>
      <c r="RCE3" s="106"/>
      <c r="RCF3" s="106"/>
      <c r="RCG3" s="106"/>
      <c r="RCH3" s="106"/>
      <c r="RCI3" s="106"/>
      <c r="RCJ3" s="106"/>
      <c r="RCK3" s="106"/>
      <c r="RCL3" s="106"/>
      <c r="RCM3" s="106"/>
      <c r="RCN3" s="106"/>
      <c r="RCO3" s="106"/>
      <c r="RCP3" s="106"/>
      <c r="RCQ3" s="106"/>
      <c r="RCR3" s="106"/>
      <c r="RCS3" s="106"/>
      <c r="RCT3" s="106"/>
      <c r="RCU3" s="106"/>
      <c r="RCV3" s="106"/>
      <c r="RCW3" s="106"/>
      <c r="RCX3" s="106"/>
      <c r="RCY3" s="106"/>
      <c r="RCZ3" s="106"/>
      <c r="RDA3" s="106"/>
      <c r="RDB3" s="106"/>
      <c r="RDC3" s="106"/>
      <c r="RDD3" s="106"/>
      <c r="RDE3" s="106"/>
      <c r="RDF3" s="106"/>
      <c r="RDG3" s="106"/>
      <c r="RDH3" s="106"/>
      <c r="RDI3" s="106"/>
      <c r="RDJ3" s="106"/>
      <c r="RDK3" s="106"/>
      <c r="RDL3" s="106"/>
      <c r="RDM3" s="106"/>
      <c r="RDN3" s="106"/>
      <c r="RDO3" s="106"/>
      <c r="RDP3" s="106"/>
      <c r="RDQ3" s="106"/>
      <c r="RDR3" s="106"/>
      <c r="RDS3" s="106"/>
      <c r="RDT3" s="106"/>
      <c r="RDU3" s="106"/>
      <c r="RDV3" s="106"/>
      <c r="RDW3" s="106"/>
      <c r="RDX3" s="106"/>
      <c r="RDY3" s="106"/>
      <c r="RDZ3" s="106"/>
      <c r="REA3" s="106"/>
      <c r="REB3" s="106"/>
      <c r="REC3" s="106"/>
      <c r="RED3" s="106"/>
      <c r="REE3" s="106"/>
      <c r="REF3" s="106"/>
      <c r="REG3" s="106"/>
      <c r="REH3" s="106"/>
      <c r="REI3" s="106"/>
      <c r="REJ3" s="106"/>
      <c r="REK3" s="106"/>
      <c r="REL3" s="106"/>
      <c r="REM3" s="106"/>
      <c r="REN3" s="106"/>
      <c r="REO3" s="106"/>
      <c r="REP3" s="106"/>
      <c r="REQ3" s="106"/>
      <c r="RER3" s="106"/>
      <c r="RES3" s="106"/>
      <c r="RET3" s="106"/>
      <c r="REU3" s="106"/>
      <c r="REV3" s="106"/>
      <c r="REW3" s="106"/>
      <c r="REX3" s="106"/>
      <c r="REY3" s="106"/>
      <c r="REZ3" s="106"/>
      <c r="RFA3" s="106"/>
      <c r="RFB3" s="106"/>
      <c r="RFC3" s="106"/>
      <c r="RFD3" s="106"/>
      <c r="RFE3" s="106"/>
      <c r="RFF3" s="106"/>
      <c r="RFG3" s="106"/>
      <c r="RFH3" s="106"/>
      <c r="RFI3" s="106"/>
      <c r="RFJ3" s="106"/>
      <c r="RFK3" s="106"/>
      <c r="RFL3" s="106"/>
      <c r="RFM3" s="106"/>
      <c r="RFN3" s="106"/>
      <c r="RFO3" s="106"/>
      <c r="RFP3" s="106"/>
      <c r="RFQ3" s="106"/>
      <c r="RFR3" s="106"/>
      <c r="RFS3" s="106"/>
      <c r="RFT3" s="106"/>
      <c r="RFU3" s="106"/>
      <c r="RFV3" s="106"/>
      <c r="RFW3" s="106"/>
      <c r="RFX3" s="106"/>
      <c r="RFY3" s="106"/>
      <c r="RFZ3" s="106"/>
      <c r="RGA3" s="106"/>
      <c r="RGB3" s="106"/>
      <c r="RGC3" s="106"/>
      <c r="RGD3" s="106"/>
      <c r="RGE3" s="106"/>
      <c r="RGF3" s="106"/>
      <c r="RGG3" s="106"/>
      <c r="RGH3" s="106"/>
      <c r="RGI3" s="106"/>
      <c r="RGJ3" s="106"/>
      <c r="RGK3" s="106"/>
      <c r="RGL3" s="106"/>
      <c r="RGM3" s="106"/>
      <c r="RGN3" s="106"/>
      <c r="RGO3" s="106"/>
      <c r="RGP3" s="106"/>
      <c r="RGQ3" s="106"/>
      <c r="RGR3" s="106"/>
      <c r="RGS3" s="106"/>
      <c r="RGT3" s="106"/>
      <c r="RGU3" s="106"/>
      <c r="RGV3" s="106"/>
      <c r="RGW3" s="106"/>
      <c r="RGX3" s="106"/>
      <c r="RGY3" s="106"/>
      <c r="RGZ3" s="106"/>
      <c r="RHA3" s="106"/>
      <c r="RHB3" s="106"/>
      <c r="RHC3" s="106"/>
      <c r="RHD3" s="106"/>
      <c r="RHE3" s="106"/>
      <c r="RHF3" s="106"/>
      <c r="RHG3" s="106"/>
      <c r="RHH3" s="106"/>
      <c r="RHI3" s="106"/>
      <c r="RHJ3" s="106"/>
      <c r="RHK3" s="106"/>
      <c r="RHL3" s="106"/>
      <c r="RHM3" s="106"/>
      <c r="RHN3" s="106"/>
      <c r="RHO3" s="106"/>
      <c r="RHP3" s="106"/>
      <c r="RHQ3" s="106"/>
      <c r="RHR3" s="106"/>
      <c r="RHS3" s="106"/>
      <c r="RHT3" s="106"/>
      <c r="RHU3" s="106"/>
      <c r="RHV3" s="106"/>
      <c r="RHW3" s="106"/>
      <c r="RHX3" s="106"/>
      <c r="RHY3" s="106"/>
      <c r="RHZ3" s="106"/>
      <c r="RIA3" s="106"/>
      <c r="RIB3" s="106"/>
      <c r="RIC3" s="106"/>
      <c r="RID3" s="106"/>
      <c r="RIE3" s="106"/>
      <c r="RIF3" s="106"/>
      <c r="RIG3" s="106"/>
      <c r="RIH3" s="106"/>
      <c r="RII3" s="106"/>
      <c r="RIJ3" s="106"/>
      <c r="RIK3" s="106"/>
      <c r="RIL3" s="106"/>
      <c r="RIM3" s="106"/>
      <c r="RIN3" s="106"/>
      <c r="RIO3" s="106"/>
      <c r="RIP3" s="106"/>
      <c r="RIQ3" s="106"/>
      <c r="RIR3" s="106"/>
      <c r="RIS3" s="106"/>
      <c r="RIT3" s="106"/>
      <c r="RIU3" s="106"/>
      <c r="RIV3" s="106"/>
      <c r="RIW3" s="106"/>
      <c r="RIX3" s="106"/>
      <c r="RIY3" s="106"/>
      <c r="RIZ3" s="106"/>
      <c r="RJA3" s="106"/>
      <c r="RJB3" s="106"/>
      <c r="RJC3" s="106"/>
      <c r="RJD3" s="106"/>
      <c r="RJE3" s="106"/>
      <c r="RJF3" s="106"/>
      <c r="RJG3" s="106"/>
      <c r="RJH3" s="106"/>
      <c r="RJI3" s="106"/>
      <c r="RJJ3" s="106"/>
      <c r="RJK3" s="106"/>
      <c r="RJL3" s="106"/>
      <c r="RJM3" s="106"/>
      <c r="RJN3" s="106"/>
      <c r="RJO3" s="106"/>
      <c r="RJP3" s="106"/>
      <c r="RJQ3" s="106"/>
      <c r="RJR3" s="106"/>
      <c r="RJS3" s="106"/>
      <c r="RJT3" s="106"/>
      <c r="RJU3" s="106"/>
      <c r="RJV3" s="106"/>
      <c r="RJW3" s="106"/>
      <c r="RJX3" s="106"/>
      <c r="RJY3" s="106"/>
      <c r="RJZ3" s="106"/>
      <c r="RKA3" s="106"/>
      <c r="RKB3" s="106"/>
      <c r="RKC3" s="106"/>
      <c r="RKD3" s="106"/>
      <c r="RKE3" s="106"/>
      <c r="RKF3" s="106"/>
      <c r="RKG3" s="106"/>
      <c r="RKH3" s="106"/>
      <c r="RKI3" s="106"/>
      <c r="RKJ3" s="106"/>
      <c r="RKK3" s="106"/>
      <c r="RKL3" s="106"/>
      <c r="RKM3" s="106"/>
      <c r="RKN3" s="106"/>
      <c r="RKO3" s="106"/>
      <c r="RKP3" s="106"/>
      <c r="RKQ3" s="106"/>
      <c r="RKR3" s="106"/>
      <c r="RKS3" s="106"/>
      <c r="RKT3" s="106"/>
      <c r="RKU3" s="106"/>
      <c r="RKV3" s="106"/>
      <c r="RKW3" s="106"/>
      <c r="RKX3" s="106"/>
      <c r="RKY3" s="106"/>
      <c r="RKZ3" s="106"/>
      <c r="RLA3" s="106"/>
      <c r="RLB3" s="106"/>
      <c r="RLC3" s="106"/>
      <c r="RLD3" s="106"/>
      <c r="RLE3" s="106"/>
      <c r="RLF3" s="106"/>
      <c r="RLG3" s="106"/>
      <c r="RLH3" s="106"/>
      <c r="RLI3" s="106"/>
      <c r="RLJ3" s="106"/>
      <c r="RLK3" s="106"/>
      <c r="RLL3" s="106"/>
      <c r="RLM3" s="106"/>
      <c r="RLN3" s="106"/>
      <c r="RLO3" s="106"/>
      <c r="RLP3" s="106"/>
      <c r="RLQ3" s="106"/>
      <c r="RLR3" s="106"/>
      <c r="RLS3" s="106"/>
      <c r="RLT3" s="106"/>
      <c r="RLU3" s="106"/>
      <c r="RLV3" s="106"/>
      <c r="RLW3" s="106"/>
      <c r="RLX3" s="106"/>
      <c r="RLY3" s="106"/>
      <c r="RLZ3" s="106"/>
      <c r="RMA3" s="106"/>
      <c r="RMB3" s="106"/>
      <c r="RMC3" s="106"/>
      <c r="RMD3" s="106"/>
      <c r="RME3" s="106"/>
      <c r="RMF3" s="106"/>
      <c r="RMG3" s="106"/>
      <c r="RMH3" s="106"/>
      <c r="RMI3" s="106"/>
      <c r="RMJ3" s="106"/>
      <c r="RMK3" s="106"/>
      <c r="RML3" s="106"/>
      <c r="RMM3" s="106"/>
      <c r="RMN3" s="106"/>
      <c r="RMO3" s="106"/>
      <c r="RMP3" s="106"/>
      <c r="RMQ3" s="106"/>
      <c r="RMR3" s="106"/>
      <c r="RMS3" s="106"/>
      <c r="RMT3" s="106"/>
      <c r="RMU3" s="106"/>
      <c r="RMV3" s="106"/>
      <c r="RMW3" s="106"/>
      <c r="RMX3" s="106"/>
      <c r="RMY3" s="106"/>
      <c r="RMZ3" s="106"/>
      <c r="RNA3" s="106"/>
      <c r="RNB3" s="106"/>
      <c r="RNC3" s="106"/>
      <c r="RND3" s="106"/>
      <c r="RNE3" s="106"/>
      <c r="RNF3" s="106"/>
      <c r="RNG3" s="106"/>
      <c r="RNH3" s="106"/>
      <c r="RNI3" s="106"/>
      <c r="RNJ3" s="106"/>
      <c r="RNK3" s="106"/>
      <c r="RNL3" s="106"/>
      <c r="RNM3" s="106"/>
      <c r="RNN3" s="106"/>
      <c r="RNO3" s="106"/>
      <c r="RNP3" s="106"/>
      <c r="RNQ3" s="106"/>
      <c r="RNR3" s="106"/>
      <c r="RNS3" s="106"/>
      <c r="RNT3" s="106"/>
      <c r="RNU3" s="106"/>
      <c r="RNV3" s="106"/>
      <c r="RNW3" s="106"/>
      <c r="RNX3" s="106"/>
      <c r="RNY3" s="106"/>
      <c r="RNZ3" s="106"/>
      <c r="ROA3" s="106"/>
      <c r="ROB3" s="106"/>
      <c r="ROC3" s="106"/>
      <c r="ROD3" s="106"/>
      <c r="ROE3" s="106"/>
      <c r="ROF3" s="106"/>
      <c r="ROG3" s="106"/>
      <c r="ROH3" s="106"/>
      <c r="ROI3" s="106"/>
      <c r="ROJ3" s="106"/>
      <c r="ROK3" s="106"/>
      <c r="ROL3" s="106"/>
      <c r="ROM3" s="106"/>
      <c r="RON3" s="106"/>
      <c r="ROO3" s="106"/>
      <c r="ROP3" s="106"/>
      <c r="ROQ3" s="106"/>
      <c r="ROR3" s="106"/>
      <c r="ROS3" s="106"/>
      <c r="ROT3" s="106"/>
      <c r="ROU3" s="106"/>
      <c r="ROV3" s="106"/>
      <c r="ROW3" s="106"/>
      <c r="ROX3" s="106"/>
      <c r="ROY3" s="106"/>
      <c r="ROZ3" s="106"/>
      <c r="RPA3" s="106"/>
      <c r="RPB3" s="106"/>
      <c r="RPC3" s="106"/>
      <c r="RPD3" s="106"/>
      <c r="RPE3" s="106"/>
      <c r="RPF3" s="106"/>
      <c r="RPG3" s="106"/>
      <c r="RPH3" s="106"/>
      <c r="RPI3" s="106"/>
      <c r="RPJ3" s="106"/>
      <c r="RPK3" s="106"/>
      <c r="RPL3" s="106"/>
      <c r="RPM3" s="106"/>
      <c r="RPN3" s="106"/>
      <c r="RPO3" s="106"/>
      <c r="RPP3" s="106"/>
      <c r="RPQ3" s="106"/>
      <c r="RPR3" s="106"/>
      <c r="RPS3" s="106"/>
      <c r="RPT3" s="106"/>
      <c r="RPU3" s="106"/>
      <c r="RPV3" s="106"/>
      <c r="RPW3" s="106"/>
      <c r="RPX3" s="106"/>
      <c r="RPY3" s="106"/>
      <c r="RPZ3" s="106"/>
      <c r="RQA3" s="106"/>
      <c r="RQB3" s="106"/>
      <c r="RQC3" s="106"/>
      <c r="RQD3" s="106"/>
      <c r="RQE3" s="106"/>
      <c r="RQF3" s="106"/>
      <c r="RQG3" s="106"/>
      <c r="RQH3" s="106"/>
      <c r="RQI3" s="106"/>
      <c r="RQJ3" s="106"/>
      <c r="RQK3" s="106"/>
      <c r="RQL3" s="106"/>
      <c r="RQM3" s="106"/>
      <c r="RQN3" s="106"/>
      <c r="RQO3" s="106"/>
      <c r="RQP3" s="106"/>
      <c r="RQQ3" s="106"/>
      <c r="RQR3" s="106"/>
      <c r="RQS3" s="106"/>
      <c r="RQT3" s="106"/>
      <c r="RQU3" s="106"/>
      <c r="RQV3" s="106"/>
      <c r="RQW3" s="106"/>
      <c r="RQX3" s="106"/>
      <c r="RQY3" s="106"/>
      <c r="RQZ3" s="106"/>
      <c r="RRA3" s="106"/>
      <c r="RRB3" s="106"/>
      <c r="RRC3" s="106"/>
      <c r="RRD3" s="106"/>
      <c r="RRE3" s="106"/>
      <c r="RRF3" s="106"/>
      <c r="RRG3" s="106"/>
      <c r="RRH3" s="106"/>
      <c r="RRI3" s="106"/>
      <c r="RRJ3" s="106"/>
      <c r="RRK3" s="106"/>
      <c r="RRL3" s="106"/>
      <c r="RRM3" s="106"/>
      <c r="RRN3" s="106"/>
      <c r="RRO3" s="106"/>
      <c r="RRP3" s="106"/>
      <c r="RRQ3" s="106"/>
      <c r="RRR3" s="106"/>
      <c r="RRS3" s="106"/>
      <c r="RRT3" s="106"/>
      <c r="RRU3" s="106"/>
      <c r="RRV3" s="106"/>
      <c r="RRW3" s="106"/>
      <c r="RRX3" s="106"/>
      <c r="RRY3" s="106"/>
      <c r="RRZ3" s="106"/>
      <c r="RSA3" s="106"/>
      <c r="RSB3" s="106"/>
      <c r="RSC3" s="106"/>
      <c r="RSD3" s="106"/>
      <c r="RSE3" s="106"/>
      <c r="RSF3" s="106"/>
      <c r="RSG3" s="106"/>
      <c r="RSH3" s="106"/>
      <c r="RSI3" s="106"/>
      <c r="RSJ3" s="106"/>
      <c r="RSK3" s="106"/>
      <c r="RSL3" s="106"/>
      <c r="RSM3" s="106"/>
      <c r="RSN3" s="106"/>
      <c r="RSO3" s="106"/>
      <c r="RSP3" s="106"/>
      <c r="RSQ3" s="106"/>
      <c r="RSR3" s="106"/>
      <c r="RSS3" s="106"/>
      <c r="RST3" s="106"/>
      <c r="RSU3" s="106"/>
      <c r="RSV3" s="106"/>
      <c r="RSW3" s="106"/>
      <c r="RSX3" s="106"/>
      <c r="RSY3" s="106"/>
      <c r="RSZ3" s="106"/>
      <c r="RTA3" s="106"/>
      <c r="RTB3" s="106"/>
      <c r="RTC3" s="106"/>
      <c r="RTD3" s="106"/>
      <c r="RTE3" s="106"/>
      <c r="RTF3" s="106"/>
      <c r="RTG3" s="106"/>
      <c r="RTH3" s="106"/>
      <c r="RTI3" s="106"/>
      <c r="RTJ3" s="106"/>
      <c r="RTK3" s="106"/>
      <c r="RTL3" s="106"/>
      <c r="RTM3" s="106"/>
      <c r="RTN3" s="106"/>
      <c r="RTO3" s="106"/>
      <c r="RTP3" s="106"/>
      <c r="RTQ3" s="106"/>
      <c r="RTR3" s="106"/>
      <c r="RTS3" s="106"/>
      <c r="RTT3" s="106"/>
      <c r="RTU3" s="106"/>
      <c r="RTV3" s="106"/>
      <c r="RTW3" s="106"/>
      <c r="RTX3" s="106"/>
      <c r="RTY3" s="106"/>
      <c r="RTZ3" s="106"/>
      <c r="RUA3" s="106"/>
      <c r="RUB3" s="106"/>
      <c r="RUC3" s="106"/>
      <c r="RUD3" s="106"/>
      <c r="RUE3" s="106"/>
      <c r="RUF3" s="106"/>
      <c r="RUG3" s="106"/>
      <c r="RUH3" s="106"/>
      <c r="RUI3" s="106"/>
      <c r="RUJ3" s="106"/>
      <c r="RUK3" s="106"/>
      <c r="RUL3" s="106"/>
      <c r="RUM3" s="106"/>
      <c r="RUN3" s="106"/>
      <c r="RUO3" s="106"/>
      <c r="RUP3" s="106"/>
      <c r="RUQ3" s="106"/>
      <c r="RUR3" s="106"/>
      <c r="RUS3" s="106"/>
      <c r="RUT3" s="106"/>
      <c r="RUU3" s="106"/>
      <c r="RUV3" s="106"/>
      <c r="RUW3" s="106"/>
      <c r="RUX3" s="106"/>
      <c r="RUY3" s="106"/>
      <c r="RUZ3" s="106"/>
      <c r="RVA3" s="106"/>
      <c r="RVB3" s="106"/>
      <c r="RVC3" s="106"/>
      <c r="RVD3" s="106"/>
      <c r="RVE3" s="106"/>
      <c r="RVF3" s="106"/>
      <c r="RVG3" s="106"/>
      <c r="RVH3" s="106"/>
      <c r="RVI3" s="106"/>
      <c r="RVJ3" s="106"/>
      <c r="RVK3" s="106"/>
      <c r="RVL3" s="106"/>
      <c r="RVM3" s="106"/>
      <c r="RVN3" s="106"/>
      <c r="RVO3" s="106"/>
      <c r="RVP3" s="106"/>
      <c r="RVQ3" s="106"/>
      <c r="RVR3" s="106"/>
      <c r="RVS3" s="106"/>
      <c r="RVT3" s="106"/>
      <c r="RVU3" s="106"/>
      <c r="RVV3" s="106"/>
      <c r="RVW3" s="106"/>
      <c r="RVX3" s="106"/>
      <c r="RVY3" s="106"/>
      <c r="RVZ3" s="106"/>
      <c r="RWA3" s="106"/>
      <c r="RWB3" s="106"/>
      <c r="RWC3" s="106"/>
      <c r="RWD3" s="106"/>
      <c r="RWE3" s="106"/>
      <c r="RWF3" s="106"/>
      <c r="RWG3" s="106"/>
      <c r="RWH3" s="106"/>
      <c r="RWI3" s="106"/>
      <c r="RWJ3" s="106"/>
      <c r="RWK3" s="106"/>
      <c r="RWL3" s="106"/>
      <c r="RWM3" s="106"/>
      <c r="RWN3" s="106"/>
      <c r="RWO3" s="106"/>
      <c r="RWP3" s="106"/>
      <c r="RWQ3" s="106"/>
      <c r="RWR3" s="106"/>
      <c r="RWS3" s="106"/>
      <c r="RWT3" s="106"/>
      <c r="RWU3" s="106"/>
      <c r="RWV3" s="106"/>
      <c r="RWW3" s="106"/>
      <c r="RWX3" s="106"/>
      <c r="RWY3" s="106"/>
      <c r="RWZ3" s="106"/>
      <c r="RXA3" s="106"/>
      <c r="RXB3" s="106"/>
      <c r="RXC3" s="106"/>
      <c r="RXD3" s="106"/>
      <c r="RXE3" s="106"/>
      <c r="RXF3" s="106"/>
      <c r="RXG3" s="106"/>
      <c r="RXH3" s="106"/>
      <c r="RXI3" s="106"/>
      <c r="RXJ3" s="106"/>
      <c r="RXK3" s="106"/>
      <c r="RXL3" s="106"/>
      <c r="RXM3" s="106"/>
      <c r="RXN3" s="106"/>
      <c r="RXO3" s="106"/>
      <c r="RXP3" s="106"/>
      <c r="RXQ3" s="106"/>
      <c r="RXR3" s="106"/>
      <c r="RXS3" s="106"/>
      <c r="RXT3" s="106"/>
      <c r="RXU3" s="106"/>
      <c r="RXV3" s="106"/>
      <c r="RXW3" s="106"/>
      <c r="RXX3" s="106"/>
      <c r="RXY3" s="106"/>
      <c r="RXZ3" s="106"/>
      <c r="RYA3" s="106"/>
      <c r="RYB3" s="106"/>
      <c r="RYC3" s="106"/>
      <c r="RYD3" s="106"/>
      <c r="RYE3" s="106"/>
      <c r="RYF3" s="106"/>
      <c r="RYG3" s="106"/>
      <c r="RYH3" s="106"/>
      <c r="RYI3" s="106"/>
      <c r="RYJ3" s="106"/>
      <c r="RYK3" s="106"/>
      <c r="RYL3" s="106"/>
      <c r="RYM3" s="106"/>
      <c r="RYN3" s="106"/>
      <c r="RYO3" s="106"/>
      <c r="RYP3" s="106"/>
      <c r="RYQ3" s="106"/>
      <c r="RYR3" s="106"/>
      <c r="RYS3" s="106"/>
      <c r="RYT3" s="106"/>
      <c r="RYU3" s="106"/>
      <c r="RYV3" s="106"/>
      <c r="RYW3" s="106"/>
      <c r="RYX3" s="106"/>
      <c r="RYY3" s="106"/>
      <c r="RYZ3" s="106"/>
      <c r="RZA3" s="106"/>
      <c r="RZB3" s="106"/>
      <c r="RZC3" s="106"/>
      <c r="RZD3" s="106"/>
      <c r="RZE3" s="106"/>
      <c r="RZF3" s="106"/>
      <c r="RZG3" s="106"/>
      <c r="RZH3" s="106"/>
      <c r="RZI3" s="106"/>
      <c r="RZJ3" s="106"/>
      <c r="RZK3" s="106"/>
      <c r="RZL3" s="106"/>
      <c r="RZM3" s="106"/>
      <c r="RZN3" s="106"/>
      <c r="RZO3" s="106"/>
      <c r="RZP3" s="106"/>
      <c r="RZQ3" s="106"/>
      <c r="RZR3" s="106"/>
      <c r="RZS3" s="106"/>
      <c r="RZT3" s="106"/>
      <c r="RZU3" s="106"/>
      <c r="RZV3" s="106"/>
      <c r="RZW3" s="106"/>
      <c r="RZX3" s="106"/>
      <c r="RZY3" s="106"/>
      <c r="RZZ3" s="106"/>
      <c r="SAA3" s="106"/>
      <c r="SAB3" s="106"/>
      <c r="SAC3" s="106"/>
      <c r="SAD3" s="106"/>
      <c r="SAE3" s="106"/>
      <c r="SAF3" s="106"/>
      <c r="SAG3" s="106"/>
      <c r="SAH3" s="106"/>
      <c r="SAI3" s="106"/>
      <c r="SAJ3" s="106"/>
      <c r="SAK3" s="106"/>
      <c r="SAL3" s="106"/>
      <c r="SAM3" s="106"/>
      <c r="SAN3" s="106"/>
      <c r="SAO3" s="106"/>
      <c r="SAP3" s="106"/>
      <c r="SAQ3" s="106"/>
      <c r="SAR3" s="106"/>
      <c r="SAS3" s="106"/>
      <c r="SAT3" s="106"/>
      <c r="SAU3" s="106"/>
      <c r="SAV3" s="106"/>
      <c r="SAW3" s="106"/>
      <c r="SAX3" s="106"/>
      <c r="SAY3" s="106"/>
      <c r="SAZ3" s="106"/>
      <c r="SBA3" s="106"/>
      <c r="SBB3" s="106"/>
      <c r="SBC3" s="106"/>
      <c r="SBD3" s="106"/>
      <c r="SBE3" s="106"/>
      <c r="SBF3" s="106"/>
      <c r="SBG3" s="106"/>
      <c r="SBH3" s="106"/>
      <c r="SBI3" s="106"/>
      <c r="SBJ3" s="106"/>
      <c r="SBK3" s="106"/>
      <c r="SBL3" s="106"/>
      <c r="SBM3" s="106"/>
      <c r="SBN3" s="106"/>
      <c r="SBO3" s="106"/>
      <c r="SBP3" s="106"/>
      <c r="SBQ3" s="106"/>
      <c r="SBR3" s="106"/>
      <c r="SBS3" s="106"/>
      <c r="SBT3" s="106"/>
      <c r="SBU3" s="106"/>
      <c r="SBV3" s="106"/>
      <c r="SBW3" s="106"/>
      <c r="SBX3" s="106"/>
      <c r="SBY3" s="106"/>
      <c r="SBZ3" s="106"/>
      <c r="SCA3" s="106"/>
      <c r="SCB3" s="106"/>
      <c r="SCC3" s="106"/>
      <c r="SCD3" s="106"/>
      <c r="SCE3" s="106"/>
      <c r="SCF3" s="106"/>
      <c r="SCG3" s="106"/>
      <c r="SCH3" s="106"/>
      <c r="SCI3" s="106"/>
      <c r="SCJ3" s="106"/>
      <c r="SCK3" s="106"/>
      <c r="SCL3" s="106"/>
      <c r="SCM3" s="106"/>
      <c r="SCN3" s="106"/>
      <c r="SCO3" s="106"/>
      <c r="SCP3" s="106"/>
      <c r="SCQ3" s="106"/>
      <c r="SCR3" s="106"/>
      <c r="SCS3" s="106"/>
      <c r="SCT3" s="106"/>
      <c r="SCU3" s="106"/>
      <c r="SCV3" s="106"/>
      <c r="SCW3" s="106"/>
      <c r="SCX3" s="106"/>
      <c r="SCY3" s="106"/>
      <c r="SCZ3" s="106"/>
      <c r="SDA3" s="106"/>
      <c r="SDB3" s="106"/>
      <c r="SDC3" s="106"/>
      <c r="SDD3" s="106"/>
      <c r="SDE3" s="106"/>
      <c r="SDF3" s="106"/>
      <c r="SDG3" s="106"/>
      <c r="SDH3" s="106"/>
      <c r="SDI3" s="106"/>
      <c r="SDJ3" s="106"/>
      <c r="SDK3" s="106"/>
      <c r="SDL3" s="106"/>
      <c r="SDM3" s="106"/>
      <c r="SDN3" s="106"/>
      <c r="SDO3" s="106"/>
      <c r="SDP3" s="106"/>
      <c r="SDQ3" s="106"/>
      <c r="SDR3" s="106"/>
      <c r="SDS3" s="106"/>
      <c r="SDT3" s="106"/>
      <c r="SDU3" s="106"/>
      <c r="SDV3" s="106"/>
      <c r="SDW3" s="106"/>
      <c r="SDX3" s="106"/>
      <c r="SDY3" s="106"/>
      <c r="SDZ3" s="106"/>
      <c r="SEA3" s="106"/>
      <c r="SEB3" s="106"/>
      <c r="SEC3" s="106"/>
      <c r="SED3" s="106"/>
      <c r="SEE3" s="106"/>
      <c r="SEF3" s="106"/>
      <c r="SEG3" s="106"/>
      <c r="SEH3" s="106"/>
      <c r="SEI3" s="106"/>
      <c r="SEJ3" s="106"/>
      <c r="SEK3" s="106"/>
      <c r="SEL3" s="106"/>
      <c r="SEM3" s="106"/>
      <c r="SEN3" s="106"/>
      <c r="SEO3" s="106"/>
      <c r="SEP3" s="106"/>
      <c r="SEQ3" s="106"/>
      <c r="SER3" s="106"/>
      <c r="SES3" s="106"/>
      <c r="SET3" s="106"/>
      <c r="SEU3" s="106"/>
      <c r="SEV3" s="106"/>
      <c r="SEW3" s="106"/>
      <c r="SEX3" s="106"/>
      <c r="SEY3" s="106"/>
      <c r="SEZ3" s="106"/>
      <c r="SFA3" s="106"/>
      <c r="SFB3" s="106"/>
      <c r="SFC3" s="106"/>
      <c r="SFD3" s="106"/>
      <c r="SFE3" s="106"/>
      <c r="SFF3" s="106"/>
      <c r="SFG3" s="106"/>
      <c r="SFH3" s="106"/>
      <c r="SFI3" s="106"/>
      <c r="SFJ3" s="106"/>
      <c r="SFK3" s="106"/>
      <c r="SFL3" s="106"/>
      <c r="SFM3" s="106"/>
      <c r="SFN3" s="106"/>
      <c r="SFO3" s="106"/>
      <c r="SFP3" s="106"/>
      <c r="SFQ3" s="106"/>
      <c r="SFR3" s="106"/>
      <c r="SFS3" s="106"/>
      <c r="SFT3" s="106"/>
      <c r="SFU3" s="106"/>
      <c r="SFV3" s="106"/>
      <c r="SFW3" s="106"/>
      <c r="SFX3" s="106"/>
      <c r="SFY3" s="106"/>
      <c r="SFZ3" s="106"/>
      <c r="SGA3" s="106"/>
      <c r="SGB3" s="106"/>
      <c r="SGC3" s="106"/>
      <c r="SGD3" s="106"/>
      <c r="SGE3" s="106"/>
      <c r="SGF3" s="106"/>
      <c r="SGG3" s="106"/>
      <c r="SGH3" s="106"/>
      <c r="SGI3" s="106"/>
      <c r="SGJ3" s="106"/>
      <c r="SGK3" s="106"/>
      <c r="SGL3" s="106"/>
      <c r="SGM3" s="106"/>
      <c r="SGN3" s="106"/>
      <c r="SGO3" s="106"/>
      <c r="SGP3" s="106"/>
      <c r="SGQ3" s="106"/>
      <c r="SGR3" s="106"/>
      <c r="SGS3" s="106"/>
      <c r="SGT3" s="106"/>
      <c r="SGU3" s="106"/>
      <c r="SGV3" s="106"/>
      <c r="SGW3" s="106"/>
      <c r="SGX3" s="106"/>
      <c r="SGY3" s="106"/>
      <c r="SGZ3" s="106"/>
      <c r="SHA3" s="106"/>
      <c r="SHB3" s="106"/>
      <c r="SHC3" s="106"/>
      <c r="SHD3" s="106"/>
      <c r="SHE3" s="106"/>
      <c r="SHF3" s="106"/>
      <c r="SHG3" s="106"/>
      <c r="SHH3" s="106"/>
      <c r="SHI3" s="106"/>
      <c r="SHJ3" s="106"/>
      <c r="SHK3" s="106"/>
      <c r="SHL3" s="106"/>
      <c r="SHM3" s="106"/>
      <c r="SHN3" s="106"/>
      <c r="SHO3" s="106"/>
      <c r="SHP3" s="106"/>
      <c r="SHQ3" s="106"/>
      <c r="SHR3" s="106"/>
      <c r="SHS3" s="106"/>
      <c r="SHT3" s="106"/>
      <c r="SHU3" s="106"/>
      <c r="SHV3" s="106"/>
      <c r="SHW3" s="106"/>
      <c r="SHX3" s="106"/>
      <c r="SHY3" s="106"/>
      <c r="SHZ3" s="106"/>
      <c r="SIA3" s="106"/>
      <c r="SIB3" s="106"/>
      <c r="SIC3" s="106"/>
      <c r="SID3" s="106"/>
      <c r="SIE3" s="106"/>
      <c r="SIF3" s="106"/>
      <c r="SIG3" s="106"/>
      <c r="SIH3" s="106"/>
      <c r="SII3" s="106"/>
      <c r="SIJ3" s="106"/>
      <c r="SIK3" s="106"/>
      <c r="SIL3" s="106"/>
      <c r="SIM3" s="106"/>
      <c r="SIN3" s="106"/>
      <c r="SIO3" s="106"/>
      <c r="SIP3" s="106"/>
      <c r="SIQ3" s="106"/>
      <c r="SIR3" s="106"/>
      <c r="SIS3" s="106"/>
      <c r="SIT3" s="106"/>
      <c r="SIU3" s="106"/>
      <c r="SIV3" s="106"/>
      <c r="SIW3" s="106"/>
      <c r="SIX3" s="106"/>
      <c r="SIY3" s="106"/>
      <c r="SIZ3" s="106"/>
      <c r="SJA3" s="106"/>
      <c r="SJB3" s="106"/>
      <c r="SJC3" s="106"/>
      <c r="SJD3" s="106"/>
      <c r="SJE3" s="106"/>
      <c r="SJF3" s="106"/>
      <c r="SJG3" s="106"/>
      <c r="SJH3" s="106"/>
      <c r="SJI3" s="106"/>
      <c r="SJJ3" s="106"/>
      <c r="SJK3" s="106"/>
      <c r="SJL3" s="106"/>
      <c r="SJM3" s="106"/>
      <c r="SJN3" s="106"/>
      <c r="SJO3" s="106"/>
      <c r="SJP3" s="106"/>
      <c r="SJQ3" s="106"/>
      <c r="SJR3" s="106"/>
      <c r="SJS3" s="106"/>
      <c r="SJT3" s="106"/>
      <c r="SJU3" s="106"/>
      <c r="SJV3" s="106"/>
      <c r="SJW3" s="106"/>
      <c r="SJX3" s="106"/>
      <c r="SJY3" s="106"/>
      <c r="SJZ3" s="106"/>
      <c r="SKA3" s="106"/>
      <c r="SKB3" s="106"/>
      <c r="SKC3" s="106"/>
      <c r="SKD3" s="106"/>
      <c r="SKE3" s="106"/>
      <c r="SKF3" s="106"/>
      <c r="SKG3" s="106"/>
      <c r="SKH3" s="106"/>
      <c r="SKI3" s="106"/>
      <c r="SKJ3" s="106"/>
      <c r="SKK3" s="106"/>
      <c r="SKL3" s="106"/>
      <c r="SKM3" s="106"/>
      <c r="SKN3" s="106"/>
      <c r="SKO3" s="106"/>
      <c r="SKP3" s="106"/>
      <c r="SKQ3" s="106"/>
      <c r="SKR3" s="106"/>
      <c r="SKS3" s="106"/>
      <c r="SKT3" s="106"/>
      <c r="SKU3" s="106"/>
      <c r="SKV3" s="106"/>
      <c r="SKW3" s="106"/>
      <c r="SKX3" s="106"/>
      <c r="SKY3" s="106"/>
      <c r="SKZ3" s="106"/>
      <c r="SLA3" s="106"/>
      <c r="SLB3" s="106"/>
      <c r="SLC3" s="106"/>
      <c r="SLD3" s="106"/>
      <c r="SLE3" s="106"/>
      <c r="SLF3" s="106"/>
      <c r="SLG3" s="106"/>
      <c r="SLH3" s="106"/>
      <c r="SLI3" s="106"/>
      <c r="SLJ3" s="106"/>
      <c r="SLK3" s="106"/>
      <c r="SLL3" s="106"/>
      <c r="SLM3" s="106"/>
      <c r="SLN3" s="106"/>
      <c r="SLO3" s="106"/>
      <c r="SLP3" s="106"/>
      <c r="SLQ3" s="106"/>
      <c r="SLR3" s="106"/>
      <c r="SLS3" s="106"/>
      <c r="SLT3" s="106"/>
      <c r="SLU3" s="106"/>
      <c r="SLV3" s="106"/>
      <c r="SLW3" s="106"/>
      <c r="SLX3" s="106"/>
      <c r="SLY3" s="106"/>
      <c r="SLZ3" s="106"/>
      <c r="SMA3" s="106"/>
      <c r="SMB3" s="106"/>
      <c r="SMC3" s="106"/>
      <c r="SMD3" s="106"/>
      <c r="SME3" s="106"/>
      <c r="SMF3" s="106"/>
      <c r="SMG3" s="106"/>
      <c r="SMH3" s="106"/>
      <c r="SMI3" s="106"/>
      <c r="SMJ3" s="106"/>
      <c r="SMK3" s="106"/>
      <c r="SML3" s="106"/>
      <c r="SMM3" s="106"/>
      <c r="SMN3" s="106"/>
      <c r="SMO3" s="106"/>
      <c r="SMP3" s="106"/>
      <c r="SMQ3" s="106"/>
      <c r="SMR3" s="106"/>
      <c r="SMS3" s="106"/>
      <c r="SMT3" s="106"/>
      <c r="SMU3" s="106"/>
      <c r="SMV3" s="106"/>
      <c r="SMW3" s="106"/>
      <c r="SMX3" s="106"/>
      <c r="SMY3" s="106"/>
      <c r="SMZ3" s="106"/>
      <c r="SNA3" s="106"/>
      <c r="SNB3" s="106"/>
      <c r="SNC3" s="106"/>
      <c r="SND3" s="106"/>
      <c r="SNE3" s="106"/>
      <c r="SNF3" s="106"/>
      <c r="SNG3" s="106"/>
      <c r="SNH3" s="106"/>
      <c r="SNI3" s="106"/>
      <c r="SNJ3" s="106"/>
      <c r="SNK3" s="106"/>
      <c r="SNL3" s="106"/>
      <c r="SNM3" s="106"/>
      <c r="SNN3" s="106"/>
      <c r="SNO3" s="106"/>
      <c r="SNP3" s="106"/>
      <c r="SNQ3" s="106"/>
      <c r="SNR3" s="106"/>
      <c r="SNS3" s="106"/>
      <c r="SNT3" s="106"/>
      <c r="SNU3" s="106"/>
      <c r="SNV3" s="106"/>
      <c r="SNW3" s="106"/>
      <c r="SNX3" s="106"/>
      <c r="SNY3" s="106"/>
      <c r="SNZ3" s="106"/>
      <c r="SOA3" s="106"/>
      <c r="SOB3" s="106"/>
      <c r="SOC3" s="106"/>
      <c r="SOD3" s="106"/>
      <c r="SOE3" s="106"/>
      <c r="SOF3" s="106"/>
      <c r="SOG3" s="106"/>
      <c r="SOH3" s="106"/>
      <c r="SOI3" s="106"/>
      <c r="SOJ3" s="106"/>
      <c r="SOK3" s="106"/>
      <c r="SOL3" s="106"/>
      <c r="SOM3" s="106"/>
      <c r="SON3" s="106"/>
      <c r="SOO3" s="106"/>
      <c r="SOP3" s="106"/>
      <c r="SOQ3" s="106"/>
      <c r="SOR3" s="106"/>
      <c r="SOS3" s="106"/>
      <c r="SOT3" s="106"/>
      <c r="SOU3" s="106"/>
      <c r="SOV3" s="106"/>
      <c r="SOW3" s="106"/>
      <c r="SOX3" s="106"/>
      <c r="SOY3" s="106"/>
      <c r="SOZ3" s="106"/>
      <c r="SPA3" s="106"/>
      <c r="SPB3" s="106"/>
      <c r="SPC3" s="106"/>
      <c r="SPD3" s="106"/>
      <c r="SPE3" s="106"/>
      <c r="SPF3" s="106"/>
      <c r="SPG3" s="106"/>
      <c r="SPH3" s="106"/>
      <c r="SPI3" s="106"/>
      <c r="SPJ3" s="106"/>
      <c r="SPK3" s="106"/>
      <c r="SPL3" s="106"/>
      <c r="SPM3" s="106"/>
      <c r="SPN3" s="106"/>
      <c r="SPO3" s="106"/>
      <c r="SPP3" s="106"/>
      <c r="SPQ3" s="106"/>
      <c r="SPR3" s="106"/>
      <c r="SPS3" s="106"/>
      <c r="SPT3" s="106"/>
      <c r="SPU3" s="106"/>
      <c r="SPV3" s="106"/>
      <c r="SPW3" s="106"/>
      <c r="SPX3" s="106"/>
      <c r="SPY3" s="106"/>
      <c r="SPZ3" s="106"/>
      <c r="SQA3" s="106"/>
      <c r="SQB3" s="106"/>
      <c r="SQC3" s="106"/>
      <c r="SQD3" s="106"/>
      <c r="SQE3" s="106"/>
      <c r="SQF3" s="106"/>
      <c r="SQG3" s="106"/>
      <c r="SQH3" s="106"/>
      <c r="SQI3" s="106"/>
      <c r="SQJ3" s="106"/>
      <c r="SQK3" s="106"/>
      <c r="SQL3" s="106"/>
      <c r="SQM3" s="106"/>
      <c r="SQN3" s="106"/>
      <c r="SQO3" s="106"/>
      <c r="SQP3" s="106"/>
      <c r="SQQ3" s="106"/>
      <c r="SQR3" s="106"/>
      <c r="SQS3" s="106"/>
      <c r="SQT3" s="106"/>
      <c r="SQU3" s="106"/>
      <c r="SQV3" s="106"/>
      <c r="SQW3" s="106"/>
      <c r="SQX3" s="106"/>
      <c r="SQY3" s="106"/>
      <c r="SQZ3" s="106"/>
      <c r="SRA3" s="106"/>
      <c r="SRB3" s="106"/>
      <c r="SRC3" s="106"/>
      <c r="SRD3" s="106"/>
      <c r="SRE3" s="106"/>
      <c r="SRF3" s="106"/>
      <c r="SRG3" s="106"/>
      <c r="SRH3" s="106"/>
      <c r="SRI3" s="106"/>
      <c r="SRJ3" s="106"/>
      <c r="SRK3" s="106"/>
      <c r="SRL3" s="106"/>
      <c r="SRM3" s="106"/>
      <c r="SRN3" s="106"/>
      <c r="SRO3" s="106"/>
      <c r="SRP3" s="106"/>
      <c r="SRQ3" s="106"/>
      <c r="SRR3" s="106"/>
      <c r="SRS3" s="106"/>
      <c r="SRT3" s="106"/>
      <c r="SRU3" s="106"/>
      <c r="SRV3" s="106"/>
      <c r="SRW3" s="106"/>
      <c r="SRX3" s="106"/>
      <c r="SRY3" s="106"/>
      <c r="SRZ3" s="106"/>
      <c r="SSA3" s="106"/>
      <c r="SSB3" s="106"/>
      <c r="SSC3" s="106"/>
      <c r="SSD3" s="106"/>
      <c r="SSE3" s="106"/>
      <c r="SSF3" s="106"/>
      <c r="SSG3" s="106"/>
      <c r="SSH3" s="106"/>
      <c r="SSI3" s="106"/>
      <c r="SSJ3" s="106"/>
      <c r="SSK3" s="106"/>
      <c r="SSL3" s="106"/>
      <c r="SSM3" s="106"/>
      <c r="SSN3" s="106"/>
      <c r="SSO3" s="106"/>
      <c r="SSP3" s="106"/>
      <c r="SSQ3" s="106"/>
      <c r="SSR3" s="106"/>
      <c r="SSS3" s="106"/>
      <c r="SST3" s="106"/>
      <c r="SSU3" s="106"/>
      <c r="SSV3" s="106"/>
      <c r="SSW3" s="106"/>
      <c r="SSX3" s="106"/>
      <c r="SSY3" s="106"/>
      <c r="SSZ3" s="106"/>
      <c r="STA3" s="106"/>
      <c r="STB3" s="106"/>
      <c r="STC3" s="106"/>
      <c r="STD3" s="106"/>
      <c r="STE3" s="106"/>
      <c r="STF3" s="106"/>
      <c r="STG3" s="106"/>
      <c r="STH3" s="106"/>
      <c r="STI3" s="106"/>
      <c r="STJ3" s="106"/>
      <c r="STK3" s="106"/>
      <c r="STL3" s="106"/>
      <c r="STM3" s="106"/>
      <c r="STN3" s="106"/>
      <c r="STO3" s="106"/>
      <c r="STP3" s="106"/>
      <c r="STQ3" s="106"/>
      <c r="STR3" s="106"/>
      <c r="STS3" s="106"/>
      <c r="STT3" s="106"/>
      <c r="STU3" s="106"/>
      <c r="STV3" s="106"/>
      <c r="STW3" s="106"/>
      <c r="STX3" s="106"/>
      <c r="STY3" s="106"/>
      <c r="STZ3" s="106"/>
      <c r="SUA3" s="106"/>
      <c r="SUB3" s="106"/>
      <c r="SUC3" s="106"/>
      <c r="SUD3" s="106"/>
      <c r="SUE3" s="106"/>
      <c r="SUF3" s="106"/>
      <c r="SUG3" s="106"/>
      <c r="SUH3" s="106"/>
      <c r="SUI3" s="106"/>
      <c r="SUJ3" s="106"/>
      <c r="SUK3" s="106"/>
      <c r="SUL3" s="106"/>
      <c r="SUM3" s="106"/>
      <c r="SUN3" s="106"/>
      <c r="SUO3" s="106"/>
      <c r="SUP3" s="106"/>
      <c r="SUQ3" s="106"/>
      <c r="SUR3" s="106"/>
      <c r="SUS3" s="106"/>
      <c r="SUT3" s="106"/>
      <c r="SUU3" s="106"/>
      <c r="SUV3" s="106"/>
      <c r="SUW3" s="106"/>
      <c r="SUX3" s="106"/>
      <c r="SUY3" s="106"/>
      <c r="SUZ3" s="106"/>
      <c r="SVA3" s="106"/>
      <c r="SVB3" s="106"/>
      <c r="SVC3" s="106"/>
      <c r="SVD3" s="106"/>
      <c r="SVE3" s="106"/>
      <c r="SVF3" s="106"/>
      <c r="SVG3" s="106"/>
      <c r="SVH3" s="106"/>
      <c r="SVI3" s="106"/>
      <c r="SVJ3" s="106"/>
      <c r="SVK3" s="106"/>
      <c r="SVL3" s="106"/>
      <c r="SVM3" s="106"/>
      <c r="SVN3" s="106"/>
      <c r="SVO3" s="106"/>
      <c r="SVP3" s="106"/>
      <c r="SVQ3" s="106"/>
      <c r="SVR3" s="106"/>
      <c r="SVS3" s="106"/>
      <c r="SVT3" s="106"/>
      <c r="SVU3" s="106"/>
      <c r="SVV3" s="106"/>
      <c r="SVW3" s="106"/>
      <c r="SVX3" s="106"/>
      <c r="SVY3" s="106"/>
      <c r="SVZ3" s="106"/>
      <c r="SWA3" s="106"/>
      <c r="SWB3" s="106"/>
      <c r="SWC3" s="106"/>
      <c r="SWD3" s="106"/>
      <c r="SWE3" s="106"/>
      <c r="SWF3" s="106"/>
      <c r="SWG3" s="106"/>
      <c r="SWH3" s="106"/>
      <c r="SWI3" s="106"/>
      <c r="SWJ3" s="106"/>
      <c r="SWK3" s="106"/>
      <c r="SWL3" s="106"/>
      <c r="SWM3" s="106"/>
      <c r="SWN3" s="106"/>
      <c r="SWO3" s="106"/>
      <c r="SWP3" s="106"/>
      <c r="SWQ3" s="106"/>
      <c r="SWR3" s="106"/>
      <c r="SWS3" s="106"/>
      <c r="SWT3" s="106"/>
      <c r="SWU3" s="106"/>
      <c r="SWV3" s="106"/>
      <c r="SWW3" s="106"/>
      <c r="SWX3" s="106"/>
      <c r="SWY3" s="106"/>
      <c r="SWZ3" s="106"/>
      <c r="SXA3" s="106"/>
      <c r="SXB3" s="106"/>
      <c r="SXC3" s="106"/>
      <c r="SXD3" s="106"/>
      <c r="SXE3" s="106"/>
      <c r="SXF3" s="106"/>
      <c r="SXG3" s="106"/>
      <c r="SXH3" s="106"/>
      <c r="SXI3" s="106"/>
      <c r="SXJ3" s="106"/>
      <c r="SXK3" s="106"/>
      <c r="SXL3" s="106"/>
      <c r="SXM3" s="106"/>
      <c r="SXN3" s="106"/>
      <c r="SXO3" s="106"/>
      <c r="SXP3" s="106"/>
      <c r="SXQ3" s="106"/>
      <c r="SXR3" s="106"/>
      <c r="SXS3" s="106"/>
      <c r="SXT3" s="106"/>
      <c r="SXU3" s="106"/>
      <c r="SXV3" s="106"/>
      <c r="SXW3" s="106"/>
      <c r="SXX3" s="106"/>
      <c r="SXY3" s="106"/>
      <c r="SXZ3" s="106"/>
      <c r="SYA3" s="106"/>
      <c r="SYB3" s="106"/>
      <c r="SYC3" s="106"/>
      <c r="SYD3" s="106"/>
      <c r="SYE3" s="106"/>
      <c r="SYF3" s="106"/>
      <c r="SYG3" s="106"/>
      <c r="SYH3" s="106"/>
      <c r="SYI3" s="106"/>
      <c r="SYJ3" s="106"/>
      <c r="SYK3" s="106"/>
      <c r="SYL3" s="106"/>
      <c r="SYM3" s="106"/>
      <c r="SYN3" s="106"/>
      <c r="SYO3" s="106"/>
      <c r="SYP3" s="106"/>
      <c r="SYQ3" s="106"/>
      <c r="SYR3" s="106"/>
      <c r="SYS3" s="106"/>
      <c r="SYT3" s="106"/>
      <c r="SYU3" s="106"/>
      <c r="SYV3" s="106"/>
      <c r="SYW3" s="106"/>
      <c r="SYX3" s="106"/>
      <c r="SYY3" s="106"/>
      <c r="SYZ3" s="106"/>
      <c r="SZA3" s="106"/>
      <c r="SZB3" s="106"/>
      <c r="SZC3" s="106"/>
      <c r="SZD3" s="106"/>
      <c r="SZE3" s="106"/>
      <c r="SZF3" s="106"/>
      <c r="SZG3" s="106"/>
      <c r="SZH3" s="106"/>
      <c r="SZI3" s="106"/>
      <c r="SZJ3" s="106"/>
      <c r="SZK3" s="106"/>
      <c r="SZL3" s="106"/>
      <c r="SZM3" s="106"/>
      <c r="SZN3" s="106"/>
      <c r="SZO3" s="106"/>
      <c r="SZP3" s="106"/>
      <c r="SZQ3" s="106"/>
      <c r="SZR3" s="106"/>
      <c r="SZS3" s="106"/>
      <c r="SZT3" s="106"/>
      <c r="SZU3" s="106"/>
      <c r="SZV3" s="106"/>
      <c r="SZW3" s="106"/>
      <c r="SZX3" s="106"/>
      <c r="SZY3" s="106"/>
      <c r="SZZ3" s="106"/>
      <c r="TAA3" s="106"/>
      <c r="TAB3" s="106"/>
      <c r="TAC3" s="106"/>
      <c r="TAD3" s="106"/>
      <c r="TAE3" s="106"/>
      <c r="TAF3" s="106"/>
      <c r="TAG3" s="106"/>
      <c r="TAH3" s="106"/>
      <c r="TAI3" s="106"/>
      <c r="TAJ3" s="106"/>
      <c r="TAK3" s="106"/>
      <c r="TAL3" s="106"/>
      <c r="TAM3" s="106"/>
      <c r="TAN3" s="106"/>
      <c r="TAO3" s="106"/>
      <c r="TAP3" s="106"/>
      <c r="TAQ3" s="106"/>
      <c r="TAR3" s="106"/>
      <c r="TAS3" s="106"/>
      <c r="TAT3" s="106"/>
      <c r="TAU3" s="106"/>
      <c r="TAV3" s="106"/>
      <c r="TAW3" s="106"/>
      <c r="TAX3" s="106"/>
      <c r="TAY3" s="106"/>
      <c r="TAZ3" s="106"/>
      <c r="TBA3" s="106"/>
      <c r="TBB3" s="106"/>
      <c r="TBC3" s="106"/>
      <c r="TBD3" s="106"/>
      <c r="TBE3" s="106"/>
      <c r="TBF3" s="106"/>
      <c r="TBG3" s="106"/>
      <c r="TBH3" s="106"/>
      <c r="TBI3" s="106"/>
      <c r="TBJ3" s="106"/>
      <c r="TBK3" s="106"/>
      <c r="TBL3" s="106"/>
      <c r="TBM3" s="106"/>
      <c r="TBN3" s="106"/>
      <c r="TBO3" s="106"/>
      <c r="TBP3" s="106"/>
      <c r="TBQ3" s="106"/>
      <c r="TBR3" s="106"/>
      <c r="TBS3" s="106"/>
      <c r="TBT3" s="106"/>
      <c r="TBU3" s="106"/>
      <c r="TBV3" s="106"/>
      <c r="TBW3" s="106"/>
      <c r="TBX3" s="106"/>
      <c r="TBY3" s="106"/>
      <c r="TBZ3" s="106"/>
      <c r="TCA3" s="106"/>
      <c r="TCB3" s="106"/>
      <c r="TCC3" s="106"/>
      <c r="TCD3" s="106"/>
      <c r="TCE3" s="106"/>
      <c r="TCF3" s="106"/>
      <c r="TCG3" s="106"/>
      <c r="TCH3" s="106"/>
      <c r="TCI3" s="106"/>
      <c r="TCJ3" s="106"/>
      <c r="TCK3" s="106"/>
      <c r="TCL3" s="106"/>
      <c r="TCM3" s="106"/>
      <c r="TCN3" s="106"/>
      <c r="TCO3" s="106"/>
      <c r="TCP3" s="106"/>
      <c r="TCQ3" s="106"/>
      <c r="TCR3" s="106"/>
      <c r="TCS3" s="106"/>
      <c r="TCT3" s="106"/>
      <c r="TCU3" s="106"/>
      <c r="TCV3" s="106"/>
      <c r="TCW3" s="106"/>
      <c r="TCX3" s="106"/>
      <c r="TCY3" s="106"/>
      <c r="TCZ3" s="106"/>
      <c r="TDA3" s="106"/>
      <c r="TDB3" s="106"/>
      <c r="TDC3" s="106"/>
      <c r="TDD3" s="106"/>
      <c r="TDE3" s="106"/>
      <c r="TDF3" s="106"/>
      <c r="TDG3" s="106"/>
      <c r="TDH3" s="106"/>
      <c r="TDI3" s="106"/>
      <c r="TDJ3" s="106"/>
      <c r="TDK3" s="106"/>
      <c r="TDL3" s="106"/>
      <c r="TDM3" s="106"/>
      <c r="TDN3" s="106"/>
      <c r="TDO3" s="106"/>
      <c r="TDP3" s="106"/>
      <c r="TDQ3" s="106"/>
      <c r="TDR3" s="106"/>
      <c r="TDS3" s="106"/>
      <c r="TDT3" s="106"/>
      <c r="TDU3" s="106"/>
      <c r="TDV3" s="106"/>
      <c r="TDW3" s="106"/>
      <c r="TDX3" s="106"/>
      <c r="TDY3" s="106"/>
      <c r="TDZ3" s="106"/>
      <c r="TEA3" s="106"/>
      <c r="TEB3" s="106"/>
      <c r="TEC3" s="106"/>
      <c r="TED3" s="106"/>
      <c r="TEE3" s="106"/>
      <c r="TEF3" s="106"/>
      <c r="TEG3" s="106"/>
      <c r="TEH3" s="106"/>
      <c r="TEI3" s="106"/>
      <c r="TEJ3" s="106"/>
      <c r="TEK3" s="106"/>
      <c r="TEL3" s="106"/>
      <c r="TEM3" s="106"/>
      <c r="TEN3" s="106"/>
      <c r="TEO3" s="106"/>
      <c r="TEP3" s="106"/>
      <c r="TEQ3" s="106"/>
      <c r="TER3" s="106"/>
      <c r="TES3" s="106"/>
      <c r="TET3" s="106"/>
      <c r="TEU3" s="106"/>
      <c r="TEV3" s="106"/>
      <c r="TEW3" s="106"/>
      <c r="TEX3" s="106"/>
      <c r="TEY3" s="106"/>
      <c r="TEZ3" s="106"/>
      <c r="TFA3" s="106"/>
      <c r="TFB3" s="106"/>
      <c r="TFC3" s="106"/>
      <c r="TFD3" s="106"/>
      <c r="TFE3" s="106"/>
      <c r="TFF3" s="106"/>
      <c r="TFG3" s="106"/>
      <c r="TFH3" s="106"/>
      <c r="TFI3" s="106"/>
      <c r="TFJ3" s="106"/>
      <c r="TFK3" s="106"/>
      <c r="TFL3" s="106"/>
      <c r="TFM3" s="106"/>
      <c r="TFN3" s="106"/>
      <c r="TFO3" s="106"/>
      <c r="TFP3" s="106"/>
      <c r="TFQ3" s="106"/>
      <c r="TFR3" s="106"/>
      <c r="TFS3" s="106"/>
      <c r="TFT3" s="106"/>
      <c r="TFU3" s="106"/>
      <c r="TFV3" s="106"/>
      <c r="TFW3" s="106"/>
      <c r="TFX3" s="106"/>
      <c r="TFY3" s="106"/>
      <c r="TFZ3" s="106"/>
      <c r="TGA3" s="106"/>
      <c r="TGB3" s="106"/>
      <c r="TGC3" s="106"/>
      <c r="TGD3" s="106"/>
      <c r="TGE3" s="106"/>
      <c r="TGF3" s="106"/>
      <c r="TGG3" s="106"/>
      <c r="TGH3" s="106"/>
      <c r="TGI3" s="106"/>
      <c r="TGJ3" s="106"/>
      <c r="TGK3" s="106"/>
      <c r="TGL3" s="106"/>
      <c r="TGM3" s="106"/>
      <c r="TGN3" s="106"/>
      <c r="TGO3" s="106"/>
      <c r="TGP3" s="106"/>
      <c r="TGQ3" s="106"/>
      <c r="TGR3" s="106"/>
      <c r="TGS3" s="106"/>
      <c r="TGT3" s="106"/>
      <c r="TGU3" s="106"/>
      <c r="TGV3" s="106"/>
      <c r="TGW3" s="106"/>
      <c r="TGX3" s="106"/>
      <c r="TGY3" s="106"/>
      <c r="TGZ3" s="106"/>
      <c r="THA3" s="106"/>
      <c r="THB3" s="106"/>
      <c r="THC3" s="106"/>
      <c r="THD3" s="106"/>
      <c r="THE3" s="106"/>
      <c r="THF3" s="106"/>
      <c r="THG3" s="106"/>
      <c r="THH3" s="106"/>
      <c r="THI3" s="106"/>
      <c r="THJ3" s="106"/>
      <c r="THK3" s="106"/>
      <c r="THL3" s="106"/>
      <c r="THM3" s="106"/>
      <c r="THN3" s="106"/>
      <c r="THO3" s="106"/>
      <c r="THP3" s="106"/>
      <c r="THQ3" s="106"/>
      <c r="THR3" s="106"/>
      <c r="THS3" s="106"/>
      <c r="THT3" s="106"/>
      <c r="THU3" s="106"/>
      <c r="THV3" s="106"/>
      <c r="THW3" s="106"/>
      <c r="THX3" s="106"/>
      <c r="THY3" s="106"/>
      <c r="THZ3" s="106"/>
      <c r="TIA3" s="106"/>
      <c r="TIB3" s="106"/>
      <c r="TIC3" s="106"/>
      <c r="TID3" s="106"/>
      <c r="TIE3" s="106"/>
      <c r="TIF3" s="106"/>
      <c r="TIG3" s="106"/>
      <c r="TIH3" s="106"/>
      <c r="TII3" s="106"/>
      <c r="TIJ3" s="106"/>
      <c r="TIK3" s="106"/>
      <c r="TIL3" s="106"/>
      <c r="TIM3" s="106"/>
      <c r="TIN3" s="106"/>
      <c r="TIO3" s="106"/>
      <c r="TIP3" s="106"/>
      <c r="TIQ3" s="106"/>
      <c r="TIR3" s="106"/>
      <c r="TIS3" s="106"/>
      <c r="TIT3" s="106"/>
      <c r="TIU3" s="106"/>
      <c r="TIV3" s="106"/>
      <c r="TIW3" s="106"/>
      <c r="TIX3" s="106"/>
      <c r="TIY3" s="106"/>
      <c r="TIZ3" s="106"/>
      <c r="TJA3" s="106"/>
      <c r="TJB3" s="106"/>
      <c r="TJC3" s="106"/>
      <c r="TJD3" s="106"/>
      <c r="TJE3" s="106"/>
      <c r="TJF3" s="106"/>
      <c r="TJG3" s="106"/>
      <c r="TJH3" s="106"/>
      <c r="TJI3" s="106"/>
      <c r="TJJ3" s="106"/>
      <c r="TJK3" s="106"/>
      <c r="TJL3" s="106"/>
      <c r="TJM3" s="106"/>
      <c r="TJN3" s="106"/>
      <c r="TJO3" s="106"/>
      <c r="TJP3" s="106"/>
      <c r="TJQ3" s="106"/>
      <c r="TJR3" s="106"/>
      <c r="TJS3" s="106"/>
      <c r="TJT3" s="106"/>
      <c r="TJU3" s="106"/>
      <c r="TJV3" s="106"/>
      <c r="TJW3" s="106"/>
      <c r="TJX3" s="106"/>
      <c r="TJY3" s="106"/>
      <c r="TJZ3" s="106"/>
      <c r="TKA3" s="106"/>
      <c r="TKB3" s="106"/>
      <c r="TKC3" s="106"/>
      <c r="TKD3" s="106"/>
      <c r="TKE3" s="106"/>
      <c r="TKF3" s="106"/>
      <c r="TKG3" s="106"/>
      <c r="TKH3" s="106"/>
      <c r="TKI3" s="106"/>
      <c r="TKJ3" s="106"/>
      <c r="TKK3" s="106"/>
      <c r="TKL3" s="106"/>
      <c r="TKM3" s="106"/>
      <c r="TKN3" s="106"/>
      <c r="TKO3" s="106"/>
      <c r="TKP3" s="106"/>
      <c r="TKQ3" s="106"/>
      <c r="TKR3" s="106"/>
      <c r="TKS3" s="106"/>
      <c r="TKT3" s="106"/>
      <c r="TKU3" s="106"/>
      <c r="TKV3" s="106"/>
      <c r="TKW3" s="106"/>
      <c r="TKX3" s="106"/>
      <c r="TKY3" s="106"/>
      <c r="TKZ3" s="106"/>
      <c r="TLA3" s="106"/>
      <c r="TLB3" s="106"/>
      <c r="TLC3" s="106"/>
      <c r="TLD3" s="106"/>
      <c r="TLE3" s="106"/>
      <c r="TLF3" s="106"/>
      <c r="TLG3" s="106"/>
      <c r="TLH3" s="106"/>
      <c r="TLI3" s="106"/>
      <c r="TLJ3" s="106"/>
      <c r="TLK3" s="106"/>
      <c r="TLL3" s="106"/>
      <c r="TLM3" s="106"/>
      <c r="TLN3" s="106"/>
      <c r="TLO3" s="106"/>
      <c r="TLP3" s="106"/>
      <c r="TLQ3" s="106"/>
      <c r="TLR3" s="106"/>
      <c r="TLS3" s="106"/>
      <c r="TLT3" s="106"/>
      <c r="TLU3" s="106"/>
      <c r="TLV3" s="106"/>
      <c r="TLW3" s="106"/>
      <c r="TLX3" s="106"/>
      <c r="TLY3" s="106"/>
      <c r="TLZ3" s="106"/>
      <c r="TMA3" s="106"/>
      <c r="TMB3" s="106"/>
      <c r="TMC3" s="106"/>
      <c r="TMD3" s="106"/>
      <c r="TME3" s="106"/>
      <c r="TMF3" s="106"/>
      <c r="TMG3" s="106"/>
      <c r="TMH3" s="106"/>
      <c r="TMI3" s="106"/>
      <c r="TMJ3" s="106"/>
      <c r="TMK3" s="106"/>
      <c r="TML3" s="106"/>
      <c r="TMM3" s="106"/>
      <c r="TMN3" s="106"/>
      <c r="TMO3" s="106"/>
      <c r="TMP3" s="106"/>
      <c r="TMQ3" s="106"/>
      <c r="TMR3" s="106"/>
      <c r="TMS3" s="106"/>
      <c r="TMT3" s="106"/>
      <c r="TMU3" s="106"/>
      <c r="TMV3" s="106"/>
      <c r="TMW3" s="106"/>
      <c r="TMX3" s="106"/>
      <c r="TMY3" s="106"/>
      <c r="TMZ3" s="106"/>
      <c r="TNA3" s="106"/>
      <c r="TNB3" s="106"/>
      <c r="TNC3" s="106"/>
      <c r="TND3" s="106"/>
      <c r="TNE3" s="106"/>
      <c r="TNF3" s="106"/>
      <c r="TNG3" s="106"/>
      <c r="TNH3" s="106"/>
      <c r="TNI3" s="106"/>
      <c r="TNJ3" s="106"/>
      <c r="TNK3" s="106"/>
      <c r="TNL3" s="106"/>
      <c r="TNM3" s="106"/>
      <c r="TNN3" s="106"/>
      <c r="TNO3" s="106"/>
      <c r="TNP3" s="106"/>
      <c r="TNQ3" s="106"/>
      <c r="TNR3" s="106"/>
      <c r="TNS3" s="106"/>
      <c r="TNT3" s="106"/>
      <c r="TNU3" s="106"/>
      <c r="TNV3" s="106"/>
      <c r="TNW3" s="106"/>
      <c r="TNX3" s="106"/>
      <c r="TNY3" s="106"/>
      <c r="TNZ3" s="106"/>
      <c r="TOA3" s="106"/>
      <c r="TOB3" s="106"/>
      <c r="TOC3" s="106"/>
      <c r="TOD3" s="106"/>
      <c r="TOE3" s="106"/>
      <c r="TOF3" s="106"/>
      <c r="TOG3" s="106"/>
      <c r="TOH3" s="106"/>
      <c r="TOI3" s="106"/>
      <c r="TOJ3" s="106"/>
      <c r="TOK3" s="106"/>
      <c r="TOL3" s="106"/>
      <c r="TOM3" s="106"/>
      <c r="TON3" s="106"/>
      <c r="TOO3" s="106"/>
      <c r="TOP3" s="106"/>
      <c r="TOQ3" s="106"/>
      <c r="TOR3" s="106"/>
      <c r="TOS3" s="106"/>
      <c r="TOT3" s="106"/>
      <c r="TOU3" s="106"/>
      <c r="TOV3" s="106"/>
      <c r="TOW3" s="106"/>
      <c r="TOX3" s="106"/>
      <c r="TOY3" s="106"/>
      <c r="TOZ3" s="106"/>
      <c r="TPA3" s="106"/>
      <c r="TPB3" s="106"/>
      <c r="TPC3" s="106"/>
      <c r="TPD3" s="106"/>
      <c r="TPE3" s="106"/>
      <c r="TPF3" s="106"/>
      <c r="TPG3" s="106"/>
      <c r="TPH3" s="106"/>
      <c r="TPI3" s="106"/>
      <c r="TPJ3" s="106"/>
      <c r="TPK3" s="106"/>
      <c r="TPL3" s="106"/>
      <c r="TPM3" s="106"/>
      <c r="TPN3" s="106"/>
      <c r="TPO3" s="106"/>
      <c r="TPP3" s="106"/>
      <c r="TPQ3" s="106"/>
      <c r="TPR3" s="106"/>
      <c r="TPS3" s="106"/>
      <c r="TPT3" s="106"/>
      <c r="TPU3" s="106"/>
      <c r="TPV3" s="106"/>
      <c r="TPW3" s="106"/>
      <c r="TPX3" s="106"/>
      <c r="TPY3" s="106"/>
      <c r="TPZ3" s="106"/>
      <c r="TQA3" s="106"/>
      <c r="TQB3" s="106"/>
      <c r="TQC3" s="106"/>
      <c r="TQD3" s="106"/>
      <c r="TQE3" s="106"/>
      <c r="TQF3" s="106"/>
      <c r="TQG3" s="106"/>
      <c r="TQH3" s="106"/>
      <c r="TQI3" s="106"/>
      <c r="TQJ3" s="106"/>
      <c r="TQK3" s="106"/>
      <c r="TQL3" s="106"/>
      <c r="TQM3" s="106"/>
      <c r="TQN3" s="106"/>
      <c r="TQO3" s="106"/>
      <c r="TQP3" s="106"/>
      <c r="TQQ3" s="106"/>
      <c r="TQR3" s="106"/>
      <c r="TQS3" s="106"/>
      <c r="TQT3" s="106"/>
      <c r="TQU3" s="106"/>
      <c r="TQV3" s="106"/>
      <c r="TQW3" s="106"/>
      <c r="TQX3" s="106"/>
      <c r="TQY3" s="106"/>
      <c r="TQZ3" s="106"/>
      <c r="TRA3" s="106"/>
      <c r="TRB3" s="106"/>
      <c r="TRC3" s="106"/>
      <c r="TRD3" s="106"/>
      <c r="TRE3" s="106"/>
      <c r="TRF3" s="106"/>
      <c r="TRG3" s="106"/>
      <c r="TRH3" s="106"/>
      <c r="TRI3" s="106"/>
      <c r="TRJ3" s="106"/>
      <c r="TRK3" s="106"/>
      <c r="TRL3" s="106"/>
      <c r="TRM3" s="106"/>
      <c r="TRN3" s="106"/>
      <c r="TRO3" s="106"/>
      <c r="TRP3" s="106"/>
      <c r="TRQ3" s="106"/>
      <c r="TRR3" s="106"/>
      <c r="TRS3" s="106"/>
      <c r="TRT3" s="106"/>
      <c r="TRU3" s="106"/>
      <c r="TRV3" s="106"/>
      <c r="TRW3" s="106"/>
      <c r="TRX3" s="106"/>
      <c r="TRY3" s="106"/>
      <c r="TRZ3" s="106"/>
      <c r="TSA3" s="106"/>
      <c r="TSB3" s="106"/>
      <c r="TSC3" s="106"/>
      <c r="TSD3" s="106"/>
      <c r="TSE3" s="106"/>
      <c r="TSF3" s="106"/>
      <c r="TSG3" s="106"/>
      <c r="TSH3" s="106"/>
      <c r="TSI3" s="106"/>
      <c r="TSJ3" s="106"/>
      <c r="TSK3" s="106"/>
      <c r="TSL3" s="106"/>
      <c r="TSM3" s="106"/>
      <c r="TSN3" s="106"/>
      <c r="TSO3" s="106"/>
      <c r="TSP3" s="106"/>
      <c r="TSQ3" s="106"/>
      <c r="TSR3" s="106"/>
      <c r="TSS3" s="106"/>
      <c r="TST3" s="106"/>
      <c r="TSU3" s="106"/>
      <c r="TSV3" s="106"/>
      <c r="TSW3" s="106"/>
      <c r="TSX3" s="106"/>
      <c r="TSY3" s="106"/>
      <c r="TSZ3" s="106"/>
      <c r="TTA3" s="106"/>
      <c r="TTB3" s="106"/>
      <c r="TTC3" s="106"/>
      <c r="TTD3" s="106"/>
      <c r="TTE3" s="106"/>
      <c r="TTF3" s="106"/>
      <c r="TTG3" s="106"/>
      <c r="TTH3" s="106"/>
      <c r="TTI3" s="106"/>
      <c r="TTJ3" s="106"/>
      <c r="TTK3" s="106"/>
      <c r="TTL3" s="106"/>
      <c r="TTM3" s="106"/>
      <c r="TTN3" s="106"/>
      <c r="TTO3" s="106"/>
      <c r="TTP3" s="106"/>
      <c r="TTQ3" s="106"/>
      <c r="TTR3" s="106"/>
      <c r="TTS3" s="106"/>
      <c r="TTT3" s="106"/>
      <c r="TTU3" s="106"/>
      <c r="TTV3" s="106"/>
      <c r="TTW3" s="106"/>
      <c r="TTX3" s="106"/>
      <c r="TTY3" s="106"/>
      <c r="TTZ3" s="106"/>
      <c r="TUA3" s="106"/>
      <c r="TUB3" s="106"/>
      <c r="TUC3" s="106"/>
      <c r="TUD3" s="106"/>
      <c r="TUE3" s="106"/>
      <c r="TUF3" s="106"/>
      <c r="TUG3" s="106"/>
      <c r="TUH3" s="106"/>
      <c r="TUI3" s="106"/>
      <c r="TUJ3" s="106"/>
      <c r="TUK3" s="106"/>
      <c r="TUL3" s="106"/>
      <c r="TUM3" s="106"/>
      <c r="TUN3" s="106"/>
      <c r="TUO3" s="106"/>
      <c r="TUP3" s="106"/>
      <c r="TUQ3" s="106"/>
      <c r="TUR3" s="106"/>
      <c r="TUS3" s="106"/>
      <c r="TUT3" s="106"/>
      <c r="TUU3" s="106"/>
      <c r="TUV3" s="106"/>
      <c r="TUW3" s="106"/>
      <c r="TUX3" s="106"/>
      <c r="TUY3" s="106"/>
      <c r="TUZ3" s="106"/>
      <c r="TVA3" s="106"/>
      <c r="TVB3" s="106"/>
      <c r="TVC3" s="106"/>
      <c r="TVD3" s="106"/>
      <c r="TVE3" s="106"/>
      <c r="TVF3" s="106"/>
      <c r="TVG3" s="106"/>
      <c r="TVH3" s="106"/>
      <c r="TVI3" s="106"/>
      <c r="TVJ3" s="106"/>
      <c r="TVK3" s="106"/>
      <c r="TVL3" s="106"/>
      <c r="TVM3" s="106"/>
      <c r="TVN3" s="106"/>
      <c r="TVO3" s="106"/>
      <c r="TVP3" s="106"/>
      <c r="TVQ3" s="106"/>
      <c r="TVR3" s="106"/>
      <c r="TVS3" s="106"/>
      <c r="TVT3" s="106"/>
      <c r="TVU3" s="106"/>
      <c r="TVV3" s="106"/>
      <c r="TVW3" s="106"/>
      <c r="TVX3" s="106"/>
      <c r="TVY3" s="106"/>
      <c r="TVZ3" s="106"/>
      <c r="TWA3" s="106"/>
      <c r="TWB3" s="106"/>
      <c r="TWC3" s="106"/>
      <c r="TWD3" s="106"/>
      <c r="TWE3" s="106"/>
      <c r="TWF3" s="106"/>
      <c r="TWG3" s="106"/>
      <c r="TWH3" s="106"/>
      <c r="TWI3" s="106"/>
      <c r="TWJ3" s="106"/>
      <c r="TWK3" s="106"/>
      <c r="TWL3" s="106"/>
      <c r="TWM3" s="106"/>
      <c r="TWN3" s="106"/>
      <c r="TWO3" s="106"/>
      <c r="TWP3" s="106"/>
      <c r="TWQ3" s="106"/>
      <c r="TWR3" s="106"/>
      <c r="TWS3" s="106"/>
      <c r="TWT3" s="106"/>
      <c r="TWU3" s="106"/>
      <c r="TWV3" s="106"/>
      <c r="TWW3" s="106"/>
      <c r="TWX3" s="106"/>
      <c r="TWY3" s="106"/>
      <c r="TWZ3" s="106"/>
      <c r="TXA3" s="106"/>
      <c r="TXB3" s="106"/>
      <c r="TXC3" s="106"/>
      <c r="TXD3" s="106"/>
      <c r="TXE3" s="106"/>
      <c r="TXF3" s="106"/>
      <c r="TXG3" s="106"/>
      <c r="TXH3" s="106"/>
      <c r="TXI3" s="106"/>
      <c r="TXJ3" s="106"/>
      <c r="TXK3" s="106"/>
      <c r="TXL3" s="106"/>
      <c r="TXM3" s="106"/>
      <c r="TXN3" s="106"/>
      <c r="TXO3" s="106"/>
      <c r="TXP3" s="106"/>
      <c r="TXQ3" s="106"/>
      <c r="TXR3" s="106"/>
      <c r="TXS3" s="106"/>
      <c r="TXT3" s="106"/>
      <c r="TXU3" s="106"/>
      <c r="TXV3" s="106"/>
      <c r="TXW3" s="106"/>
      <c r="TXX3" s="106"/>
      <c r="TXY3" s="106"/>
      <c r="TXZ3" s="106"/>
      <c r="TYA3" s="106"/>
      <c r="TYB3" s="106"/>
      <c r="TYC3" s="106"/>
      <c r="TYD3" s="106"/>
      <c r="TYE3" s="106"/>
      <c r="TYF3" s="106"/>
      <c r="TYG3" s="106"/>
      <c r="TYH3" s="106"/>
      <c r="TYI3" s="106"/>
      <c r="TYJ3" s="106"/>
      <c r="TYK3" s="106"/>
      <c r="TYL3" s="106"/>
      <c r="TYM3" s="106"/>
      <c r="TYN3" s="106"/>
      <c r="TYO3" s="106"/>
      <c r="TYP3" s="106"/>
      <c r="TYQ3" s="106"/>
      <c r="TYR3" s="106"/>
      <c r="TYS3" s="106"/>
      <c r="TYT3" s="106"/>
      <c r="TYU3" s="106"/>
      <c r="TYV3" s="106"/>
      <c r="TYW3" s="106"/>
      <c r="TYX3" s="106"/>
      <c r="TYY3" s="106"/>
      <c r="TYZ3" s="106"/>
      <c r="TZA3" s="106"/>
      <c r="TZB3" s="106"/>
      <c r="TZC3" s="106"/>
      <c r="TZD3" s="106"/>
      <c r="TZE3" s="106"/>
      <c r="TZF3" s="106"/>
      <c r="TZG3" s="106"/>
      <c r="TZH3" s="106"/>
      <c r="TZI3" s="106"/>
      <c r="TZJ3" s="106"/>
      <c r="TZK3" s="106"/>
      <c r="TZL3" s="106"/>
      <c r="TZM3" s="106"/>
      <c r="TZN3" s="106"/>
      <c r="TZO3" s="106"/>
      <c r="TZP3" s="106"/>
      <c r="TZQ3" s="106"/>
      <c r="TZR3" s="106"/>
      <c r="TZS3" s="106"/>
      <c r="TZT3" s="106"/>
      <c r="TZU3" s="106"/>
      <c r="TZV3" s="106"/>
      <c r="TZW3" s="106"/>
      <c r="TZX3" s="106"/>
      <c r="TZY3" s="106"/>
      <c r="TZZ3" s="106"/>
      <c r="UAA3" s="106"/>
      <c r="UAB3" s="106"/>
      <c r="UAC3" s="106"/>
      <c r="UAD3" s="106"/>
      <c r="UAE3" s="106"/>
      <c r="UAF3" s="106"/>
      <c r="UAG3" s="106"/>
      <c r="UAH3" s="106"/>
      <c r="UAI3" s="106"/>
      <c r="UAJ3" s="106"/>
      <c r="UAK3" s="106"/>
      <c r="UAL3" s="106"/>
      <c r="UAM3" s="106"/>
      <c r="UAN3" s="106"/>
      <c r="UAO3" s="106"/>
      <c r="UAP3" s="106"/>
      <c r="UAQ3" s="106"/>
      <c r="UAR3" s="106"/>
      <c r="UAS3" s="106"/>
      <c r="UAT3" s="106"/>
      <c r="UAU3" s="106"/>
      <c r="UAV3" s="106"/>
      <c r="UAW3" s="106"/>
      <c r="UAX3" s="106"/>
      <c r="UAY3" s="106"/>
      <c r="UAZ3" s="106"/>
      <c r="UBA3" s="106"/>
      <c r="UBB3" s="106"/>
      <c r="UBC3" s="106"/>
      <c r="UBD3" s="106"/>
      <c r="UBE3" s="106"/>
      <c r="UBF3" s="106"/>
      <c r="UBG3" s="106"/>
      <c r="UBH3" s="106"/>
      <c r="UBI3" s="106"/>
      <c r="UBJ3" s="106"/>
      <c r="UBK3" s="106"/>
      <c r="UBL3" s="106"/>
      <c r="UBM3" s="106"/>
      <c r="UBN3" s="106"/>
      <c r="UBO3" s="106"/>
      <c r="UBP3" s="106"/>
      <c r="UBQ3" s="106"/>
      <c r="UBR3" s="106"/>
      <c r="UBS3" s="106"/>
      <c r="UBT3" s="106"/>
      <c r="UBU3" s="106"/>
      <c r="UBV3" s="106"/>
      <c r="UBW3" s="106"/>
      <c r="UBX3" s="106"/>
      <c r="UBY3" s="106"/>
      <c r="UBZ3" s="106"/>
      <c r="UCA3" s="106"/>
      <c r="UCB3" s="106"/>
      <c r="UCC3" s="106"/>
      <c r="UCD3" s="106"/>
      <c r="UCE3" s="106"/>
      <c r="UCF3" s="106"/>
      <c r="UCG3" s="106"/>
      <c r="UCH3" s="106"/>
      <c r="UCI3" s="106"/>
      <c r="UCJ3" s="106"/>
      <c r="UCK3" s="106"/>
      <c r="UCL3" s="106"/>
      <c r="UCM3" s="106"/>
      <c r="UCN3" s="106"/>
      <c r="UCO3" s="106"/>
      <c r="UCP3" s="106"/>
      <c r="UCQ3" s="106"/>
      <c r="UCR3" s="106"/>
      <c r="UCS3" s="106"/>
      <c r="UCT3" s="106"/>
      <c r="UCU3" s="106"/>
      <c r="UCV3" s="106"/>
      <c r="UCW3" s="106"/>
      <c r="UCX3" s="106"/>
      <c r="UCY3" s="106"/>
      <c r="UCZ3" s="106"/>
      <c r="UDA3" s="106"/>
      <c r="UDB3" s="106"/>
      <c r="UDC3" s="106"/>
      <c r="UDD3" s="106"/>
      <c r="UDE3" s="106"/>
      <c r="UDF3" s="106"/>
      <c r="UDG3" s="106"/>
      <c r="UDH3" s="106"/>
      <c r="UDI3" s="106"/>
      <c r="UDJ3" s="106"/>
      <c r="UDK3" s="106"/>
      <c r="UDL3" s="106"/>
      <c r="UDM3" s="106"/>
      <c r="UDN3" s="106"/>
      <c r="UDO3" s="106"/>
      <c r="UDP3" s="106"/>
      <c r="UDQ3" s="106"/>
      <c r="UDR3" s="106"/>
      <c r="UDS3" s="106"/>
      <c r="UDT3" s="106"/>
      <c r="UDU3" s="106"/>
      <c r="UDV3" s="106"/>
      <c r="UDW3" s="106"/>
      <c r="UDX3" s="106"/>
      <c r="UDY3" s="106"/>
      <c r="UDZ3" s="106"/>
      <c r="UEA3" s="106"/>
      <c r="UEB3" s="106"/>
      <c r="UEC3" s="106"/>
      <c r="UED3" s="106"/>
      <c r="UEE3" s="106"/>
      <c r="UEF3" s="106"/>
      <c r="UEG3" s="106"/>
      <c r="UEH3" s="106"/>
      <c r="UEI3" s="106"/>
      <c r="UEJ3" s="106"/>
      <c r="UEK3" s="106"/>
      <c r="UEL3" s="106"/>
      <c r="UEM3" s="106"/>
      <c r="UEN3" s="106"/>
      <c r="UEO3" s="106"/>
      <c r="UEP3" s="106"/>
      <c r="UEQ3" s="106"/>
      <c r="UER3" s="106"/>
      <c r="UES3" s="106"/>
      <c r="UET3" s="106"/>
      <c r="UEU3" s="106"/>
      <c r="UEV3" s="106"/>
      <c r="UEW3" s="106"/>
      <c r="UEX3" s="106"/>
      <c r="UEY3" s="106"/>
      <c r="UEZ3" s="106"/>
      <c r="UFA3" s="106"/>
      <c r="UFB3" s="106"/>
      <c r="UFC3" s="106"/>
      <c r="UFD3" s="106"/>
      <c r="UFE3" s="106"/>
      <c r="UFF3" s="106"/>
      <c r="UFG3" s="106"/>
      <c r="UFH3" s="106"/>
      <c r="UFI3" s="106"/>
      <c r="UFJ3" s="106"/>
      <c r="UFK3" s="106"/>
      <c r="UFL3" s="106"/>
      <c r="UFM3" s="106"/>
      <c r="UFN3" s="106"/>
      <c r="UFO3" s="106"/>
      <c r="UFP3" s="106"/>
      <c r="UFQ3" s="106"/>
      <c r="UFR3" s="106"/>
      <c r="UFS3" s="106"/>
      <c r="UFT3" s="106"/>
      <c r="UFU3" s="106"/>
      <c r="UFV3" s="106"/>
      <c r="UFW3" s="106"/>
      <c r="UFX3" s="106"/>
      <c r="UFY3" s="106"/>
      <c r="UFZ3" s="106"/>
      <c r="UGA3" s="106"/>
      <c r="UGB3" s="106"/>
      <c r="UGC3" s="106"/>
      <c r="UGD3" s="106"/>
      <c r="UGE3" s="106"/>
      <c r="UGF3" s="106"/>
      <c r="UGG3" s="106"/>
      <c r="UGH3" s="106"/>
      <c r="UGI3" s="106"/>
      <c r="UGJ3" s="106"/>
      <c r="UGK3" s="106"/>
      <c r="UGL3" s="106"/>
      <c r="UGM3" s="106"/>
      <c r="UGN3" s="106"/>
      <c r="UGO3" s="106"/>
      <c r="UGP3" s="106"/>
      <c r="UGQ3" s="106"/>
      <c r="UGR3" s="106"/>
      <c r="UGS3" s="106"/>
      <c r="UGT3" s="106"/>
      <c r="UGU3" s="106"/>
      <c r="UGV3" s="106"/>
      <c r="UGW3" s="106"/>
      <c r="UGX3" s="106"/>
      <c r="UGY3" s="106"/>
      <c r="UGZ3" s="106"/>
      <c r="UHA3" s="106"/>
      <c r="UHB3" s="106"/>
      <c r="UHC3" s="106"/>
      <c r="UHD3" s="106"/>
      <c r="UHE3" s="106"/>
      <c r="UHF3" s="106"/>
      <c r="UHG3" s="106"/>
      <c r="UHH3" s="106"/>
      <c r="UHI3" s="106"/>
      <c r="UHJ3" s="106"/>
      <c r="UHK3" s="106"/>
      <c r="UHL3" s="106"/>
      <c r="UHM3" s="106"/>
      <c r="UHN3" s="106"/>
      <c r="UHO3" s="106"/>
      <c r="UHP3" s="106"/>
      <c r="UHQ3" s="106"/>
      <c r="UHR3" s="106"/>
      <c r="UHS3" s="106"/>
      <c r="UHT3" s="106"/>
      <c r="UHU3" s="106"/>
      <c r="UHV3" s="106"/>
      <c r="UHW3" s="106"/>
      <c r="UHX3" s="106"/>
      <c r="UHY3" s="106"/>
      <c r="UHZ3" s="106"/>
      <c r="UIA3" s="106"/>
      <c r="UIB3" s="106"/>
      <c r="UIC3" s="106"/>
      <c r="UID3" s="106"/>
      <c r="UIE3" s="106"/>
      <c r="UIF3" s="106"/>
      <c r="UIG3" s="106"/>
      <c r="UIH3" s="106"/>
      <c r="UII3" s="106"/>
      <c r="UIJ3" s="106"/>
      <c r="UIK3" s="106"/>
      <c r="UIL3" s="106"/>
      <c r="UIM3" s="106"/>
      <c r="UIN3" s="106"/>
      <c r="UIO3" s="106"/>
      <c r="UIP3" s="106"/>
      <c r="UIQ3" s="106"/>
      <c r="UIR3" s="106"/>
      <c r="UIS3" s="106"/>
      <c r="UIT3" s="106"/>
      <c r="UIU3" s="106"/>
      <c r="UIV3" s="106"/>
      <c r="UIW3" s="106"/>
      <c r="UIX3" s="106"/>
      <c r="UIY3" s="106"/>
      <c r="UIZ3" s="106"/>
      <c r="UJA3" s="106"/>
      <c r="UJB3" s="106"/>
      <c r="UJC3" s="106"/>
      <c r="UJD3" s="106"/>
      <c r="UJE3" s="106"/>
      <c r="UJF3" s="106"/>
      <c r="UJG3" s="106"/>
      <c r="UJH3" s="106"/>
      <c r="UJI3" s="106"/>
      <c r="UJJ3" s="106"/>
      <c r="UJK3" s="106"/>
      <c r="UJL3" s="106"/>
      <c r="UJM3" s="106"/>
      <c r="UJN3" s="106"/>
      <c r="UJO3" s="106"/>
      <c r="UJP3" s="106"/>
      <c r="UJQ3" s="106"/>
      <c r="UJR3" s="106"/>
      <c r="UJS3" s="106"/>
      <c r="UJT3" s="106"/>
      <c r="UJU3" s="106"/>
      <c r="UJV3" s="106"/>
      <c r="UJW3" s="106"/>
      <c r="UJX3" s="106"/>
      <c r="UJY3" s="106"/>
      <c r="UJZ3" s="106"/>
      <c r="UKA3" s="106"/>
      <c r="UKB3" s="106"/>
      <c r="UKC3" s="106"/>
      <c r="UKD3" s="106"/>
      <c r="UKE3" s="106"/>
      <c r="UKF3" s="106"/>
      <c r="UKG3" s="106"/>
      <c r="UKH3" s="106"/>
      <c r="UKI3" s="106"/>
      <c r="UKJ3" s="106"/>
      <c r="UKK3" s="106"/>
      <c r="UKL3" s="106"/>
      <c r="UKM3" s="106"/>
      <c r="UKN3" s="106"/>
      <c r="UKO3" s="106"/>
      <c r="UKP3" s="106"/>
      <c r="UKQ3" s="106"/>
      <c r="UKR3" s="106"/>
      <c r="UKS3" s="106"/>
      <c r="UKT3" s="106"/>
      <c r="UKU3" s="106"/>
      <c r="UKV3" s="106"/>
      <c r="UKW3" s="106"/>
      <c r="UKX3" s="106"/>
      <c r="UKY3" s="106"/>
      <c r="UKZ3" s="106"/>
      <c r="ULA3" s="106"/>
      <c r="ULB3" s="106"/>
      <c r="ULC3" s="106"/>
      <c r="ULD3" s="106"/>
      <c r="ULE3" s="106"/>
      <c r="ULF3" s="106"/>
      <c r="ULG3" s="106"/>
      <c r="ULH3" s="106"/>
      <c r="ULI3" s="106"/>
      <c r="ULJ3" s="106"/>
      <c r="ULK3" s="106"/>
      <c r="ULL3" s="106"/>
      <c r="ULM3" s="106"/>
      <c r="ULN3" s="106"/>
      <c r="ULO3" s="106"/>
      <c r="ULP3" s="106"/>
      <c r="ULQ3" s="106"/>
      <c r="ULR3" s="106"/>
      <c r="ULS3" s="106"/>
      <c r="ULT3" s="106"/>
      <c r="ULU3" s="106"/>
      <c r="ULV3" s="106"/>
      <c r="ULW3" s="106"/>
      <c r="ULX3" s="106"/>
      <c r="ULY3" s="106"/>
      <c r="ULZ3" s="106"/>
      <c r="UMA3" s="106"/>
      <c r="UMB3" s="106"/>
      <c r="UMC3" s="106"/>
      <c r="UMD3" s="106"/>
      <c r="UME3" s="106"/>
      <c r="UMF3" s="106"/>
      <c r="UMG3" s="106"/>
      <c r="UMH3" s="106"/>
      <c r="UMI3" s="106"/>
      <c r="UMJ3" s="106"/>
      <c r="UMK3" s="106"/>
      <c r="UML3" s="106"/>
      <c r="UMM3" s="106"/>
      <c r="UMN3" s="106"/>
      <c r="UMO3" s="106"/>
      <c r="UMP3" s="106"/>
      <c r="UMQ3" s="106"/>
      <c r="UMR3" s="106"/>
      <c r="UMS3" s="106"/>
      <c r="UMT3" s="106"/>
      <c r="UMU3" s="106"/>
      <c r="UMV3" s="106"/>
      <c r="UMW3" s="106"/>
      <c r="UMX3" s="106"/>
      <c r="UMY3" s="106"/>
      <c r="UMZ3" s="106"/>
      <c r="UNA3" s="106"/>
      <c r="UNB3" s="106"/>
      <c r="UNC3" s="106"/>
      <c r="UND3" s="106"/>
      <c r="UNE3" s="106"/>
      <c r="UNF3" s="106"/>
      <c r="UNG3" s="106"/>
      <c r="UNH3" s="106"/>
      <c r="UNI3" s="106"/>
      <c r="UNJ3" s="106"/>
      <c r="UNK3" s="106"/>
      <c r="UNL3" s="106"/>
      <c r="UNM3" s="106"/>
      <c r="UNN3" s="106"/>
      <c r="UNO3" s="106"/>
      <c r="UNP3" s="106"/>
      <c r="UNQ3" s="106"/>
      <c r="UNR3" s="106"/>
      <c r="UNS3" s="106"/>
      <c r="UNT3" s="106"/>
      <c r="UNU3" s="106"/>
      <c r="UNV3" s="106"/>
      <c r="UNW3" s="106"/>
      <c r="UNX3" s="106"/>
      <c r="UNY3" s="106"/>
      <c r="UNZ3" s="106"/>
      <c r="UOA3" s="106"/>
      <c r="UOB3" s="106"/>
      <c r="UOC3" s="106"/>
      <c r="UOD3" s="106"/>
      <c r="UOE3" s="106"/>
      <c r="UOF3" s="106"/>
      <c r="UOG3" s="106"/>
      <c r="UOH3" s="106"/>
      <c r="UOI3" s="106"/>
      <c r="UOJ3" s="106"/>
      <c r="UOK3" s="106"/>
      <c r="UOL3" s="106"/>
      <c r="UOM3" s="106"/>
      <c r="UON3" s="106"/>
      <c r="UOO3" s="106"/>
      <c r="UOP3" s="106"/>
      <c r="UOQ3" s="106"/>
      <c r="UOR3" s="106"/>
      <c r="UOS3" s="106"/>
      <c r="UOT3" s="106"/>
      <c r="UOU3" s="106"/>
      <c r="UOV3" s="106"/>
      <c r="UOW3" s="106"/>
      <c r="UOX3" s="106"/>
      <c r="UOY3" s="106"/>
      <c r="UOZ3" s="106"/>
      <c r="UPA3" s="106"/>
      <c r="UPB3" s="106"/>
      <c r="UPC3" s="106"/>
      <c r="UPD3" s="106"/>
      <c r="UPE3" s="106"/>
      <c r="UPF3" s="106"/>
      <c r="UPG3" s="106"/>
      <c r="UPH3" s="106"/>
      <c r="UPI3" s="106"/>
      <c r="UPJ3" s="106"/>
      <c r="UPK3" s="106"/>
      <c r="UPL3" s="106"/>
      <c r="UPM3" s="106"/>
      <c r="UPN3" s="106"/>
      <c r="UPO3" s="106"/>
      <c r="UPP3" s="106"/>
      <c r="UPQ3" s="106"/>
      <c r="UPR3" s="106"/>
      <c r="UPS3" s="106"/>
      <c r="UPT3" s="106"/>
      <c r="UPU3" s="106"/>
      <c r="UPV3" s="106"/>
      <c r="UPW3" s="106"/>
      <c r="UPX3" s="106"/>
      <c r="UPY3" s="106"/>
      <c r="UPZ3" s="106"/>
      <c r="UQA3" s="106"/>
      <c r="UQB3" s="106"/>
      <c r="UQC3" s="106"/>
      <c r="UQD3" s="106"/>
      <c r="UQE3" s="106"/>
      <c r="UQF3" s="106"/>
      <c r="UQG3" s="106"/>
      <c r="UQH3" s="106"/>
      <c r="UQI3" s="106"/>
      <c r="UQJ3" s="106"/>
      <c r="UQK3" s="106"/>
      <c r="UQL3" s="106"/>
      <c r="UQM3" s="106"/>
      <c r="UQN3" s="106"/>
      <c r="UQO3" s="106"/>
      <c r="UQP3" s="106"/>
      <c r="UQQ3" s="106"/>
      <c r="UQR3" s="106"/>
      <c r="UQS3" s="106"/>
      <c r="UQT3" s="106"/>
      <c r="UQU3" s="106"/>
      <c r="UQV3" s="106"/>
      <c r="UQW3" s="106"/>
      <c r="UQX3" s="106"/>
      <c r="UQY3" s="106"/>
      <c r="UQZ3" s="106"/>
      <c r="URA3" s="106"/>
      <c r="URB3" s="106"/>
      <c r="URC3" s="106"/>
      <c r="URD3" s="106"/>
      <c r="URE3" s="106"/>
      <c r="URF3" s="106"/>
      <c r="URG3" s="106"/>
      <c r="URH3" s="106"/>
      <c r="URI3" s="106"/>
      <c r="URJ3" s="106"/>
      <c r="URK3" s="106"/>
      <c r="URL3" s="106"/>
      <c r="URM3" s="106"/>
      <c r="URN3" s="106"/>
      <c r="URO3" s="106"/>
      <c r="URP3" s="106"/>
      <c r="URQ3" s="106"/>
      <c r="URR3" s="106"/>
      <c r="URS3" s="106"/>
      <c r="URT3" s="106"/>
      <c r="URU3" s="106"/>
      <c r="URV3" s="106"/>
      <c r="URW3" s="106"/>
      <c r="URX3" s="106"/>
      <c r="URY3" s="106"/>
      <c r="URZ3" s="106"/>
      <c r="USA3" s="106"/>
      <c r="USB3" s="106"/>
      <c r="USC3" s="106"/>
      <c r="USD3" s="106"/>
      <c r="USE3" s="106"/>
      <c r="USF3" s="106"/>
      <c r="USG3" s="106"/>
      <c r="USH3" s="106"/>
      <c r="USI3" s="106"/>
      <c r="USJ3" s="106"/>
      <c r="USK3" s="106"/>
      <c r="USL3" s="106"/>
      <c r="USM3" s="106"/>
      <c r="USN3" s="106"/>
      <c r="USO3" s="106"/>
      <c r="USP3" s="106"/>
      <c r="USQ3" s="106"/>
      <c r="USR3" s="106"/>
      <c r="USS3" s="106"/>
      <c r="UST3" s="106"/>
      <c r="USU3" s="106"/>
      <c r="USV3" s="106"/>
      <c r="USW3" s="106"/>
      <c r="USX3" s="106"/>
      <c r="USY3" s="106"/>
      <c r="USZ3" s="106"/>
      <c r="UTA3" s="106"/>
      <c r="UTB3" s="106"/>
      <c r="UTC3" s="106"/>
      <c r="UTD3" s="106"/>
      <c r="UTE3" s="106"/>
      <c r="UTF3" s="106"/>
      <c r="UTG3" s="106"/>
      <c r="UTH3" s="106"/>
      <c r="UTI3" s="106"/>
      <c r="UTJ3" s="106"/>
      <c r="UTK3" s="106"/>
      <c r="UTL3" s="106"/>
      <c r="UTM3" s="106"/>
      <c r="UTN3" s="106"/>
      <c r="UTO3" s="106"/>
      <c r="UTP3" s="106"/>
      <c r="UTQ3" s="106"/>
      <c r="UTR3" s="106"/>
      <c r="UTS3" s="106"/>
      <c r="UTT3" s="106"/>
      <c r="UTU3" s="106"/>
      <c r="UTV3" s="106"/>
      <c r="UTW3" s="106"/>
      <c r="UTX3" s="106"/>
      <c r="UTY3" s="106"/>
      <c r="UTZ3" s="106"/>
      <c r="UUA3" s="106"/>
      <c r="UUB3" s="106"/>
      <c r="UUC3" s="106"/>
      <c r="UUD3" s="106"/>
      <c r="UUE3" s="106"/>
      <c r="UUF3" s="106"/>
      <c r="UUG3" s="106"/>
      <c r="UUH3" s="106"/>
      <c r="UUI3" s="106"/>
      <c r="UUJ3" s="106"/>
      <c r="UUK3" s="106"/>
      <c r="UUL3" s="106"/>
      <c r="UUM3" s="106"/>
      <c r="UUN3" s="106"/>
      <c r="UUO3" s="106"/>
      <c r="UUP3" s="106"/>
      <c r="UUQ3" s="106"/>
      <c r="UUR3" s="106"/>
      <c r="UUS3" s="106"/>
      <c r="UUT3" s="106"/>
      <c r="UUU3" s="106"/>
      <c r="UUV3" s="106"/>
      <c r="UUW3" s="106"/>
      <c r="UUX3" s="106"/>
      <c r="UUY3" s="106"/>
      <c r="UUZ3" s="106"/>
      <c r="UVA3" s="106"/>
      <c r="UVB3" s="106"/>
      <c r="UVC3" s="106"/>
      <c r="UVD3" s="106"/>
      <c r="UVE3" s="106"/>
      <c r="UVF3" s="106"/>
      <c r="UVG3" s="106"/>
      <c r="UVH3" s="106"/>
      <c r="UVI3" s="106"/>
      <c r="UVJ3" s="106"/>
      <c r="UVK3" s="106"/>
      <c r="UVL3" s="106"/>
      <c r="UVM3" s="106"/>
      <c r="UVN3" s="106"/>
      <c r="UVO3" s="106"/>
      <c r="UVP3" s="106"/>
      <c r="UVQ3" s="106"/>
      <c r="UVR3" s="106"/>
      <c r="UVS3" s="106"/>
      <c r="UVT3" s="106"/>
      <c r="UVU3" s="106"/>
      <c r="UVV3" s="106"/>
      <c r="UVW3" s="106"/>
      <c r="UVX3" s="106"/>
      <c r="UVY3" s="106"/>
      <c r="UVZ3" s="106"/>
      <c r="UWA3" s="106"/>
      <c r="UWB3" s="106"/>
      <c r="UWC3" s="106"/>
      <c r="UWD3" s="106"/>
      <c r="UWE3" s="106"/>
      <c r="UWF3" s="106"/>
      <c r="UWG3" s="106"/>
      <c r="UWH3" s="106"/>
      <c r="UWI3" s="106"/>
      <c r="UWJ3" s="106"/>
      <c r="UWK3" s="106"/>
      <c r="UWL3" s="106"/>
      <c r="UWM3" s="106"/>
      <c r="UWN3" s="106"/>
      <c r="UWO3" s="106"/>
      <c r="UWP3" s="106"/>
      <c r="UWQ3" s="106"/>
      <c r="UWR3" s="106"/>
      <c r="UWS3" s="106"/>
      <c r="UWT3" s="106"/>
      <c r="UWU3" s="106"/>
      <c r="UWV3" s="106"/>
      <c r="UWW3" s="106"/>
      <c r="UWX3" s="106"/>
      <c r="UWY3" s="106"/>
      <c r="UWZ3" s="106"/>
      <c r="UXA3" s="106"/>
      <c r="UXB3" s="106"/>
      <c r="UXC3" s="106"/>
      <c r="UXD3" s="106"/>
      <c r="UXE3" s="106"/>
      <c r="UXF3" s="106"/>
      <c r="UXG3" s="106"/>
      <c r="UXH3" s="106"/>
      <c r="UXI3" s="106"/>
      <c r="UXJ3" s="106"/>
      <c r="UXK3" s="106"/>
      <c r="UXL3" s="106"/>
      <c r="UXM3" s="106"/>
      <c r="UXN3" s="106"/>
      <c r="UXO3" s="106"/>
      <c r="UXP3" s="106"/>
      <c r="UXQ3" s="106"/>
      <c r="UXR3" s="106"/>
      <c r="UXS3" s="106"/>
      <c r="UXT3" s="106"/>
      <c r="UXU3" s="106"/>
      <c r="UXV3" s="106"/>
      <c r="UXW3" s="106"/>
      <c r="UXX3" s="106"/>
      <c r="UXY3" s="106"/>
      <c r="UXZ3" s="106"/>
      <c r="UYA3" s="106"/>
      <c r="UYB3" s="106"/>
      <c r="UYC3" s="106"/>
      <c r="UYD3" s="106"/>
      <c r="UYE3" s="106"/>
      <c r="UYF3" s="106"/>
      <c r="UYG3" s="106"/>
      <c r="UYH3" s="106"/>
      <c r="UYI3" s="106"/>
      <c r="UYJ3" s="106"/>
      <c r="UYK3" s="106"/>
      <c r="UYL3" s="106"/>
      <c r="UYM3" s="106"/>
      <c r="UYN3" s="106"/>
      <c r="UYO3" s="106"/>
      <c r="UYP3" s="106"/>
      <c r="UYQ3" s="106"/>
      <c r="UYR3" s="106"/>
      <c r="UYS3" s="106"/>
      <c r="UYT3" s="106"/>
      <c r="UYU3" s="106"/>
      <c r="UYV3" s="106"/>
      <c r="UYW3" s="106"/>
      <c r="UYX3" s="106"/>
      <c r="UYY3" s="106"/>
      <c r="UYZ3" s="106"/>
      <c r="UZA3" s="106"/>
      <c r="UZB3" s="106"/>
      <c r="UZC3" s="106"/>
      <c r="UZD3" s="106"/>
      <c r="UZE3" s="106"/>
      <c r="UZF3" s="106"/>
      <c r="UZG3" s="106"/>
      <c r="UZH3" s="106"/>
      <c r="UZI3" s="106"/>
      <c r="UZJ3" s="106"/>
      <c r="UZK3" s="106"/>
      <c r="UZL3" s="106"/>
      <c r="UZM3" s="106"/>
      <c r="UZN3" s="106"/>
      <c r="UZO3" s="106"/>
      <c r="UZP3" s="106"/>
      <c r="UZQ3" s="106"/>
      <c r="UZR3" s="106"/>
      <c r="UZS3" s="106"/>
      <c r="UZT3" s="106"/>
      <c r="UZU3" s="106"/>
      <c r="UZV3" s="106"/>
      <c r="UZW3" s="106"/>
      <c r="UZX3" s="106"/>
      <c r="UZY3" s="106"/>
      <c r="UZZ3" s="106"/>
      <c r="VAA3" s="106"/>
      <c r="VAB3" s="106"/>
      <c r="VAC3" s="106"/>
      <c r="VAD3" s="106"/>
      <c r="VAE3" s="106"/>
      <c r="VAF3" s="106"/>
      <c r="VAG3" s="106"/>
      <c r="VAH3" s="106"/>
      <c r="VAI3" s="106"/>
      <c r="VAJ3" s="106"/>
      <c r="VAK3" s="106"/>
      <c r="VAL3" s="106"/>
      <c r="VAM3" s="106"/>
      <c r="VAN3" s="106"/>
      <c r="VAO3" s="106"/>
      <c r="VAP3" s="106"/>
      <c r="VAQ3" s="106"/>
      <c r="VAR3" s="106"/>
      <c r="VAS3" s="106"/>
      <c r="VAT3" s="106"/>
      <c r="VAU3" s="106"/>
      <c r="VAV3" s="106"/>
      <c r="VAW3" s="106"/>
      <c r="VAX3" s="106"/>
      <c r="VAY3" s="106"/>
      <c r="VAZ3" s="106"/>
      <c r="VBA3" s="106"/>
      <c r="VBB3" s="106"/>
      <c r="VBC3" s="106"/>
      <c r="VBD3" s="106"/>
      <c r="VBE3" s="106"/>
      <c r="VBF3" s="106"/>
      <c r="VBG3" s="106"/>
      <c r="VBH3" s="106"/>
      <c r="VBI3" s="106"/>
      <c r="VBJ3" s="106"/>
      <c r="VBK3" s="106"/>
      <c r="VBL3" s="106"/>
      <c r="VBM3" s="106"/>
      <c r="VBN3" s="106"/>
      <c r="VBO3" s="106"/>
      <c r="VBP3" s="106"/>
      <c r="VBQ3" s="106"/>
      <c r="VBR3" s="106"/>
      <c r="VBS3" s="106"/>
      <c r="VBT3" s="106"/>
      <c r="VBU3" s="106"/>
      <c r="VBV3" s="106"/>
      <c r="VBW3" s="106"/>
      <c r="VBX3" s="106"/>
      <c r="VBY3" s="106"/>
      <c r="VBZ3" s="106"/>
      <c r="VCA3" s="106"/>
      <c r="VCB3" s="106"/>
      <c r="VCC3" s="106"/>
      <c r="VCD3" s="106"/>
      <c r="VCE3" s="106"/>
      <c r="VCF3" s="106"/>
      <c r="VCG3" s="106"/>
      <c r="VCH3" s="106"/>
      <c r="VCI3" s="106"/>
      <c r="VCJ3" s="106"/>
      <c r="VCK3" s="106"/>
      <c r="VCL3" s="106"/>
      <c r="VCM3" s="106"/>
      <c r="VCN3" s="106"/>
      <c r="VCO3" s="106"/>
      <c r="VCP3" s="106"/>
      <c r="VCQ3" s="106"/>
      <c r="VCR3" s="106"/>
      <c r="VCS3" s="106"/>
      <c r="VCT3" s="106"/>
      <c r="VCU3" s="106"/>
      <c r="VCV3" s="106"/>
      <c r="VCW3" s="106"/>
      <c r="VCX3" s="106"/>
      <c r="VCY3" s="106"/>
      <c r="VCZ3" s="106"/>
      <c r="VDA3" s="106"/>
      <c r="VDB3" s="106"/>
      <c r="VDC3" s="106"/>
      <c r="VDD3" s="106"/>
      <c r="VDE3" s="106"/>
      <c r="VDF3" s="106"/>
      <c r="VDG3" s="106"/>
      <c r="VDH3" s="106"/>
      <c r="VDI3" s="106"/>
      <c r="VDJ3" s="106"/>
      <c r="VDK3" s="106"/>
      <c r="VDL3" s="106"/>
      <c r="VDM3" s="106"/>
      <c r="VDN3" s="106"/>
      <c r="VDO3" s="106"/>
      <c r="VDP3" s="106"/>
      <c r="VDQ3" s="106"/>
      <c r="VDR3" s="106"/>
      <c r="VDS3" s="106"/>
      <c r="VDT3" s="106"/>
      <c r="VDU3" s="106"/>
      <c r="VDV3" s="106"/>
      <c r="VDW3" s="106"/>
      <c r="VDX3" s="106"/>
      <c r="VDY3" s="106"/>
      <c r="VDZ3" s="106"/>
      <c r="VEA3" s="106"/>
      <c r="VEB3" s="106"/>
      <c r="VEC3" s="106"/>
      <c r="VED3" s="106"/>
      <c r="VEE3" s="106"/>
      <c r="VEF3" s="106"/>
      <c r="VEG3" s="106"/>
      <c r="VEH3" s="106"/>
      <c r="VEI3" s="106"/>
      <c r="VEJ3" s="106"/>
      <c r="VEK3" s="106"/>
      <c r="VEL3" s="106"/>
      <c r="VEM3" s="106"/>
      <c r="VEN3" s="106"/>
      <c r="VEO3" s="106"/>
      <c r="VEP3" s="106"/>
      <c r="VEQ3" s="106"/>
      <c r="VER3" s="106"/>
      <c r="VES3" s="106"/>
      <c r="VET3" s="106"/>
      <c r="VEU3" s="106"/>
      <c r="VEV3" s="106"/>
      <c r="VEW3" s="106"/>
      <c r="VEX3" s="106"/>
      <c r="VEY3" s="106"/>
      <c r="VEZ3" s="106"/>
      <c r="VFA3" s="106"/>
      <c r="VFB3" s="106"/>
      <c r="VFC3" s="106"/>
      <c r="VFD3" s="106"/>
      <c r="VFE3" s="106"/>
      <c r="VFF3" s="106"/>
      <c r="VFG3" s="106"/>
      <c r="VFH3" s="106"/>
      <c r="VFI3" s="106"/>
      <c r="VFJ3" s="106"/>
      <c r="VFK3" s="106"/>
      <c r="VFL3" s="106"/>
      <c r="VFM3" s="106"/>
      <c r="VFN3" s="106"/>
      <c r="VFO3" s="106"/>
      <c r="VFP3" s="106"/>
      <c r="VFQ3" s="106"/>
      <c r="VFR3" s="106"/>
      <c r="VFS3" s="106"/>
      <c r="VFT3" s="106"/>
      <c r="VFU3" s="106"/>
      <c r="VFV3" s="106"/>
      <c r="VFW3" s="106"/>
      <c r="VFX3" s="106"/>
      <c r="VFY3" s="106"/>
      <c r="VFZ3" s="106"/>
      <c r="VGA3" s="106"/>
      <c r="VGB3" s="106"/>
      <c r="VGC3" s="106"/>
      <c r="VGD3" s="106"/>
      <c r="VGE3" s="106"/>
      <c r="VGF3" s="106"/>
      <c r="VGG3" s="106"/>
      <c r="VGH3" s="106"/>
      <c r="VGI3" s="106"/>
      <c r="VGJ3" s="106"/>
      <c r="VGK3" s="106"/>
      <c r="VGL3" s="106"/>
      <c r="VGM3" s="106"/>
      <c r="VGN3" s="106"/>
      <c r="VGO3" s="106"/>
      <c r="VGP3" s="106"/>
      <c r="VGQ3" s="106"/>
      <c r="VGR3" s="106"/>
      <c r="VGS3" s="106"/>
      <c r="VGT3" s="106"/>
      <c r="VGU3" s="106"/>
      <c r="VGV3" s="106"/>
      <c r="VGW3" s="106"/>
      <c r="VGX3" s="106"/>
      <c r="VGY3" s="106"/>
      <c r="VGZ3" s="106"/>
      <c r="VHA3" s="106"/>
      <c r="VHB3" s="106"/>
      <c r="VHC3" s="106"/>
      <c r="VHD3" s="106"/>
      <c r="VHE3" s="106"/>
      <c r="VHF3" s="106"/>
      <c r="VHG3" s="106"/>
      <c r="VHH3" s="106"/>
      <c r="VHI3" s="106"/>
      <c r="VHJ3" s="106"/>
      <c r="VHK3" s="106"/>
      <c r="VHL3" s="106"/>
      <c r="VHM3" s="106"/>
      <c r="VHN3" s="106"/>
      <c r="VHO3" s="106"/>
      <c r="VHP3" s="106"/>
      <c r="VHQ3" s="106"/>
      <c r="VHR3" s="106"/>
      <c r="VHS3" s="106"/>
      <c r="VHT3" s="106"/>
      <c r="VHU3" s="106"/>
      <c r="VHV3" s="106"/>
      <c r="VHW3" s="106"/>
      <c r="VHX3" s="106"/>
      <c r="VHY3" s="106"/>
      <c r="VHZ3" s="106"/>
      <c r="VIA3" s="106"/>
      <c r="VIB3" s="106"/>
      <c r="VIC3" s="106"/>
      <c r="VID3" s="106"/>
      <c r="VIE3" s="106"/>
      <c r="VIF3" s="106"/>
      <c r="VIG3" s="106"/>
      <c r="VIH3" s="106"/>
      <c r="VII3" s="106"/>
      <c r="VIJ3" s="106"/>
      <c r="VIK3" s="106"/>
      <c r="VIL3" s="106"/>
      <c r="VIM3" s="106"/>
      <c r="VIN3" s="106"/>
      <c r="VIO3" s="106"/>
      <c r="VIP3" s="106"/>
      <c r="VIQ3" s="106"/>
      <c r="VIR3" s="106"/>
      <c r="VIS3" s="106"/>
      <c r="VIT3" s="106"/>
      <c r="VIU3" s="106"/>
      <c r="VIV3" s="106"/>
      <c r="VIW3" s="106"/>
      <c r="VIX3" s="106"/>
      <c r="VIY3" s="106"/>
      <c r="VIZ3" s="106"/>
      <c r="VJA3" s="106"/>
      <c r="VJB3" s="106"/>
      <c r="VJC3" s="106"/>
      <c r="VJD3" s="106"/>
      <c r="VJE3" s="106"/>
      <c r="VJF3" s="106"/>
      <c r="VJG3" s="106"/>
      <c r="VJH3" s="106"/>
      <c r="VJI3" s="106"/>
      <c r="VJJ3" s="106"/>
      <c r="VJK3" s="106"/>
      <c r="VJL3" s="106"/>
      <c r="VJM3" s="106"/>
      <c r="VJN3" s="106"/>
      <c r="VJO3" s="106"/>
      <c r="VJP3" s="106"/>
      <c r="VJQ3" s="106"/>
      <c r="VJR3" s="106"/>
      <c r="VJS3" s="106"/>
      <c r="VJT3" s="106"/>
      <c r="VJU3" s="106"/>
      <c r="VJV3" s="106"/>
      <c r="VJW3" s="106"/>
      <c r="VJX3" s="106"/>
      <c r="VJY3" s="106"/>
      <c r="VJZ3" s="106"/>
      <c r="VKA3" s="106"/>
      <c r="VKB3" s="106"/>
      <c r="VKC3" s="106"/>
      <c r="VKD3" s="106"/>
      <c r="VKE3" s="106"/>
      <c r="VKF3" s="106"/>
      <c r="VKG3" s="106"/>
      <c r="VKH3" s="106"/>
      <c r="VKI3" s="106"/>
      <c r="VKJ3" s="106"/>
      <c r="VKK3" s="106"/>
      <c r="VKL3" s="106"/>
      <c r="VKM3" s="106"/>
      <c r="VKN3" s="106"/>
      <c r="VKO3" s="106"/>
      <c r="VKP3" s="106"/>
      <c r="VKQ3" s="106"/>
      <c r="VKR3" s="106"/>
      <c r="VKS3" s="106"/>
      <c r="VKT3" s="106"/>
      <c r="VKU3" s="106"/>
      <c r="VKV3" s="106"/>
      <c r="VKW3" s="106"/>
      <c r="VKX3" s="106"/>
      <c r="VKY3" s="106"/>
      <c r="VKZ3" s="106"/>
      <c r="VLA3" s="106"/>
      <c r="VLB3" s="106"/>
      <c r="VLC3" s="106"/>
      <c r="VLD3" s="106"/>
      <c r="VLE3" s="106"/>
      <c r="VLF3" s="106"/>
      <c r="VLG3" s="106"/>
      <c r="VLH3" s="106"/>
      <c r="VLI3" s="106"/>
      <c r="VLJ3" s="106"/>
      <c r="VLK3" s="106"/>
      <c r="VLL3" s="106"/>
      <c r="VLM3" s="106"/>
      <c r="VLN3" s="106"/>
      <c r="VLO3" s="106"/>
      <c r="VLP3" s="106"/>
      <c r="VLQ3" s="106"/>
      <c r="VLR3" s="106"/>
      <c r="VLS3" s="106"/>
      <c r="VLT3" s="106"/>
      <c r="VLU3" s="106"/>
      <c r="VLV3" s="106"/>
      <c r="VLW3" s="106"/>
      <c r="VLX3" s="106"/>
      <c r="VLY3" s="106"/>
      <c r="VLZ3" s="106"/>
      <c r="VMA3" s="106"/>
      <c r="VMB3" s="106"/>
      <c r="VMC3" s="106"/>
      <c r="VMD3" s="106"/>
      <c r="VME3" s="106"/>
      <c r="VMF3" s="106"/>
      <c r="VMG3" s="106"/>
      <c r="VMH3" s="106"/>
      <c r="VMI3" s="106"/>
      <c r="VMJ3" s="106"/>
      <c r="VMK3" s="106"/>
      <c r="VML3" s="106"/>
      <c r="VMM3" s="106"/>
      <c r="VMN3" s="106"/>
      <c r="VMO3" s="106"/>
      <c r="VMP3" s="106"/>
      <c r="VMQ3" s="106"/>
      <c r="VMR3" s="106"/>
      <c r="VMS3" s="106"/>
      <c r="VMT3" s="106"/>
      <c r="VMU3" s="106"/>
      <c r="VMV3" s="106"/>
      <c r="VMW3" s="106"/>
      <c r="VMX3" s="106"/>
      <c r="VMY3" s="106"/>
      <c r="VMZ3" s="106"/>
      <c r="VNA3" s="106"/>
      <c r="VNB3" s="106"/>
      <c r="VNC3" s="106"/>
      <c r="VND3" s="106"/>
      <c r="VNE3" s="106"/>
      <c r="VNF3" s="106"/>
      <c r="VNG3" s="106"/>
      <c r="VNH3" s="106"/>
      <c r="VNI3" s="106"/>
      <c r="VNJ3" s="106"/>
      <c r="VNK3" s="106"/>
      <c r="VNL3" s="106"/>
      <c r="VNM3" s="106"/>
      <c r="VNN3" s="106"/>
      <c r="VNO3" s="106"/>
      <c r="VNP3" s="106"/>
      <c r="VNQ3" s="106"/>
      <c r="VNR3" s="106"/>
      <c r="VNS3" s="106"/>
      <c r="VNT3" s="106"/>
      <c r="VNU3" s="106"/>
      <c r="VNV3" s="106"/>
      <c r="VNW3" s="106"/>
      <c r="VNX3" s="106"/>
      <c r="VNY3" s="106"/>
      <c r="VNZ3" s="106"/>
      <c r="VOA3" s="106"/>
      <c r="VOB3" s="106"/>
      <c r="VOC3" s="106"/>
      <c r="VOD3" s="106"/>
      <c r="VOE3" s="106"/>
      <c r="VOF3" s="106"/>
      <c r="VOG3" s="106"/>
      <c r="VOH3" s="106"/>
      <c r="VOI3" s="106"/>
      <c r="VOJ3" s="106"/>
      <c r="VOK3" s="106"/>
      <c r="VOL3" s="106"/>
      <c r="VOM3" s="106"/>
      <c r="VON3" s="106"/>
      <c r="VOO3" s="106"/>
      <c r="VOP3" s="106"/>
      <c r="VOQ3" s="106"/>
      <c r="VOR3" s="106"/>
      <c r="VOS3" s="106"/>
      <c r="VOT3" s="106"/>
      <c r="VOU3" s="106"/>
      <c r="VOV3" s="106"/>
      <c r="VOW3" s="106"/>
      <c r="VOX3" s="106"/>
      <c r="VOY3" s="106"/>
      <c r="VOZ3" s="106"/>
      <c r="VPA3" s="106"/>
      <c r="VPB3" s="106"/>
      <c r="VPC3" s="106"/>
      <c r="VPD3" s="106"/>
      <c r="VPE3" s="106"/>
      <c r="VPF3" s="106"/>
      <c r="VPG3" s="106"/>
      <c r="VPH3" s="106"/>
      <c r="VPI3" s="106"/>
      <c r="VPJ3" s="106"/>
      <c r="VPK3" s="106"/>
      <c r="VPL3" s="106"/>
      <c r="VPM3" s="106"/>
      <c r="VPN3" s="106"/>
      <c r="VPO3" s="106"/>
      <c r="VPP3" s="106"/>
      <c r="VPQ3" s="106"/>
      <c r="VPR3" s="106"/>
      <c r="VPS3" s="106"/>
      <c r="VPT3" s="106"/>
      <c r="VPU3" s="106"/>
      <c r="VPV3" s="106"/>
      <c r="VPW3" s="106"/>
      <c r="VPX3" s="106"/>
      <c r="VPY3" s="106"/>
      <c r="VPZ3" s="106"/>
      <c r="VQA3" s="106"/>
      <c r="VQB3" s="106"/>
      <c r="VQC3" s="106"/>
      <c r="VQD3" s="106"/>
      <c r="VQE3" s="106"/>
      <c r="VQF3" s="106"/>
      <c r="VQG3" s="106"/>
      <c r="VQH3" s="106"/>
      <c r="VQI3" s="106"/>
      <c r="VQJ3" s="106"/>
      <c r="VQK3" s="106"/>
      <c r="VQL3" s="106"/>
      <c r="VQM3" s="106"/>
      <c r="VQN3" s="106"/>
      <c r="VQO3" s="106"/>
      <c r="VQP3" s="106"/>
      <c r="VQQ3" s="106"/>
      <c r="VQR3" s="106"/>
      <c r="VQS3" s="106"/>
      <c r="VQT3" s="106"/>
      <c r="VQU3" s="106"/>
      <c r="VQV3" s="106"/>
      <c r="VQW3" s="106"/>
      <c r="VQX3" s="106"/>
      <c r="VQY3" s="106"/>
      <c r="VQZ3" s="106"/>
      <c r="VRA3" s="106"/>
      <c r="VRB3" s="106"/>
      <c r="VRC3" s="106"/>
      <c r="VRD3" s="106"/>
      <c r="VRE3" s="106"/>
      <c r="VRF3" s="106"/>
      <c r="VRG3" s="106"/>
      <c r="VRH3" s="106"/>
      <c r="VRI3" s="106"/>
      <c r="VRJ3" s="106"/>
      <c r="VRK3" s="106"/>
      <c r="VRL3" s="106"/>
      <c r="VRM3" s="106"/>
      <c r="VRN3" s="106"/>
      <c r="VRO3" s="106"/>
      <c r="VRP3" s="106"/>
      <c r="VRQ3" s="106"/>
      <c r="VRR3" s="106"/>
      <c r="VRS3" s="106"/>
      <c r="VRT3" s="106"/>
      <c r="VRU3" s="106"/>
      <c r="VRV3" s="106"/>
      <c r="VRW3" s="106"/>
      <c r="VRX3" s="106"/>
      <c r="VRY3" s="106"/>
      <c r="VRZ3" s="106"/>
      <c r="VSA3" s="106"/>
      <c r="VSB3" s="106"/>
      <c r="VSC3" s="106"/>
      <c r="VSD3" s="106"/>
      <c r="VSE3" s="106"/>
      <c r="VSF3" s="106"/>
      <c r="VSG3" s="106"/>
      <c r="VSH3" s="106"/>
      <c r="VSI3" s="106"/>
      <c r="VSJ3" s="106"/>
      <c r="VSK3" s="106"/>
      <c r="VSL3" s="106"/>
      <c r="VSM3" s="106"/>
      <c r="VSN3" s="106"/>
      <c r="VSO3" s="106"/>
      <c r="VSP3" s="106"/>
      <c r="VSQ3" s="106"/>
      <c r="VSR3" s="106"/>
      <c r="VSS3" s="106"/>
      <c r="VST3" s="106"/>
      <c r="VSU3" s="106"/>
      <c r="VSV3" s="106"/>
      <c r="VSW3" s="106"/>
      <c r="VSX3" s="106"/>
      <c r="VSY3" s="106"/>
      <c r="VSZ3" s="106"/>
      <c r="VTA3" s="106"/>
      <c r="VTB3" s="106"/>
      <c r="VTC3" s="106"/>
      <c r="VTD3" s="106"/>
      <c r="VTE3" s="106"/>
      <c r="VTF3" s="106"/>
      <c r="VTG3" s="106"/>
      <c r="VTH3" s="106"/>
      <c r="VTI3" s="106"/>
      <c r="VTJ3" s="106"/>
      <c r="VTK3" s="106"/>
      <c r="VTL3" s="106"/>
      <c r="VTM3" s="106"/>
      <c r="VTN3" s="106"/>
      <c r="VTO3" s="106"/>
      <c r="VTP3" s="106"/>
      <c r="VTQ3" s="106"/>
      <c r="VTR3" s="106"/>
      <c r="VTS3" s="106"/>
      <c r="VTT3" s="106"/>
      <c r="VTU3" s="106"/>
      <c r="VTV3" s="106"/>
      <c r="VTW3" s="106"/>
      <c r="VTX3" s="106"/>
      <c r="VTY3" s="106"/>
      <c r="VTZ3" s="106"/>
      <c r="VUA3" s="106"/>
      <c r="VUB3" s="106"/>
      <c r="VUC3" s="106"/>
      <c r="VUD3" s="106"/>
      <c r="VUE3" s="106"/>
      <c r="VUF3" s="106"/>
      <c r="VUG3" s="106"/>
      <c r="VUH3" s="106"/>
      <c r="VUI3" s="106"/>
      <c r="VUJ3" s="106"/>
      <c r="VUK3" s="106"/>
      <c r="VUL3" s="106"/>
      <c r="VUM3" s="106"/>
      <c r="VUN3" s="106"/>
      <c r="VUO3" s="106"/>
      <c r="VUP3" s="106"/>
      <c r="VUQ3" s="106"/>
      <c r="VUR3" s="106"/>
      <c r="VUS3" s="106"/>
      <c r="VUT3" s="106"/>
      <c r="VUU3" s="106"/>
      <c r="VUV3" s="106"/>
      <c r="VUW3" s="106"/>
      <c r="VUX3" s="106"/>
      <c r="VUY3" s="106"/>
      <c r="VUZ3" s="106"/>
      <c r="VVA3" s="106"/>
      <c r="VVB3" s="106"/>
      <c r="VVC3" s="106"/>
      <c r="VVD3" s="106"/>
      <c r="VVE3" s="106"/>
      <c r="VVF3" s="106"/>
      <c r="VVG3" s="106"/>
      <c r="VVH3" s="106"/>
      <c r="VVI3" s="106"/>
      <c r="VVJ3" s="106"/>
      <c r="VVK3" s="106"/>
      <c r="VVL3" s="106"/>
      <c r="VVM3" s="106"/>
      <c r="VVN3" s="106"/>
      <c r="VVO3" s="106"/>
      <c r="VVP3" s="106"/>
      <c r="VVQ3" s="106"/>
      <c r="VVR3" s="106"/>
      <c r="VVS3" s="106"/>
      <c r="VVT3" s="106"/>
      <c r="VVU3" s="106"/>
      <c r="VVV3" s="106"/>
      <c r="VVW3" s="106"/>
      <c r="VVX3" s="106"/>
      <c r="VVY3" s="106"/>
      <c r="VVZ3" s="106"/>
      <c r="VWA3" s="106"/>
      <c r="VWB3" s="106"/>
      <c r="VWC3" s="106"/>
      <c r="VWD3" s="106"/>
      <c r="VWE3" s="106"/>
      <c r="VWF3" s="106"/>
      <c r="VWG3" s="106"/>
      <c r="VWH3" s="106"/>
      <c r="VWI3" s="106"/>
      <c r="VWJ3" s="106"/>
      <c r="VWK3" s="106"/>
      <c r="VWL3" s="106"/>
      <c r="VWM3" s="106"/>
      <c r="VWN3" s="106"/>
      <c r="VWO3" s="106"/>
      <c r="VWP3" s="106"/>
      <c r="VWQ3" s="106"/>
      <c r="VWR3" s="106"/>
      <c r="VWS3" s="106"/>
      <c r="VWT3" s="106"/>
      <c r="VWU3" s="106"/>
      <c r="VWV3" s="106"/>
      <c r="VWW3" s="106"/>
      <c r="VWX3" s="106"/>
      <c r="VWY3" s="106"/>
      <c r="VWZ3" s="106"/>
      <c r="VXA3" s="106"/>
      <c r="VXB3" s="106"/>
      <c r="VXC3" s="106"/>
      <c r="VXD3" s="106"/>
      <c r="VXE3" s="106"/>
      <c r="VXF3" s="106"/>
      <c r="VXG3" s="106"/>
      <c r="VXH3" s="106"/>
      <c r="VXI3" s="106"/>
      <c r="VXJ3" s="106"/>
      <c r="VXK3" s="106"/>
      <c r="VXL3" s="106"/>
      <c r="VXM3" s="106"/>
      <c r="VXN3" s="106"/>
      <c r="VXO3" s="106"/>
      <c r="VXP3" s="106"/>
      <c r="VXQ3" s="106"/>
      <c r="VXR3" s="106"/>
      <c r="VXS3" s="106"/>
      <c r="VXT3" s="106"/>
      <c r="VXU3" s="106"/>
      <c r="VXV3" s="106"/>
      <c r="VXW3" s="106"/>
      <c r="VXX3" s="106"/>
      <c r="VXY3" s="106"/>
      <c r="VXZ3" s="106"/>
      <c r="VYA3" s="106"/>
      <c r="VYB3" s="106"/>
      <c r="VYC3" s="106"/>
      <c r="VYD3" s="106"/>
      <c r="VYE3" s="106"/>
      <c r="VYF3" s="106"/>
      <c r="VYG3" s="106"/>
      <c r="VYH3" s="106"/>
      <c r="VYI3" s="106"/>
      <c r="VYJ3" s="106"/>
      <c r="VYK3" s="106"/>
      <c r="VYL3" s="106"/>
      <c r="VYM3" s="106"/>
      <c r="VYN3" s="106"/>
      <c r="VYO3" s="106"/>
      <c r="VYP3" s="106"/>
      <c r="VYQ3" s="106"/>
      <c r="VYR3" s="106"/>
      <c r="VYS3" s="106"/>
      <c r="VYT3" s="106"/>
      <c r="VYU3" s="106"/>
      <c r="VYV3" s="106"/>
      <c r="VYW3" s="106"/>
      <c r="VYX3" s="106"/>
      <c r="VYY3" s="106"/>
      <c r="VYZ3" s="106"/>
      <c r="VZA3" s="106"/>
      <c r="VZB3" s="106"/>
      <c r="VZC3" s="106"/>
      <c r="VZD3" s="106"/>
      <c r="VZE3" s="106"/>
      <c r="VZF3" s="106"/>
      <c r="VZG3" s="106"/>
      <c r="VZH3" s="106"/>
      <c r="VZI3" s="106"/>
      <c r="VZJ3" s="106"/>
      <c r="VZK3" s="106"/>
      <c r="VZL3" s="106"/>
      <c r="VZM3" s="106"/>
      <c r="VZN3" s="106"/>
      <c r="VZO3" s="106"/>
      <c r="VZP3" s="106"/>
      <c r="VZQ3" s="106"/>
      <c r="VZR3" s="106"/>
      <c r="VZS3" s="106"/>
      <c r="VZT3" s="106"/>
      <c r="VZU3" s="106"/>
      <c r="VZV3" s="106"/>
      <c r="VZW3" s="106"/>
      <c r="VZX3" s="106"/>
      <c r="VZY3" s="106"/>
      <c r="VZZ3" s="106"/>
      <c r="WAA3" s="106"/>
      <c r="WAB3" s="106"/>
      <c r="WAC3" s="106"/>
      <c r="WAD3" s="106"/>
      <c r="WAE3" s="106"/>
      <c r="WAF3" s="106"/>
      <c r="WAG3" s="106"/>
      <c r="WAH3" s="106"/>
      <c r="WAI3" s="106"/>
      <c r="WAJ3" s="106"/>
      <c r="WAK3" s="106"/>
      <c r="WAL3" s="106"/>
      <c r="WAM3" s="106"/>
      <c r="WAN3" s="106"/>
      <c r="WAO3" s="106"/>
      <c r="WAP3" s="106"/>
      <c r="WAQ3" s="106"/>
      <c r="WAR3" s="106"/>
      <c r="WAS3" s="106"/>
      <c r="WAT3" s="106"/>
      <c r="WAU3" s="106"/>
      <c r="WAV3" s="106"/>
      <c r="WAW3" s="106"/>
      <c r="WAX3" s="106"/>
      <c r="WAY3" s="106"/>
      <c r="WAZ3" s="106"/>
      <c r="WBA3" s="106"/>
      <c r="WBB3" s="106"/>
      <c r="WBC3" s="106"/>
      <c r="WBD3" s="106"/>
      <c r="WBE3" s="106"/>
      <c r="WBF3" s="106"/>
      <c r="WBG3" s="106"/>
      <c r="WBH3" s="106"/>
      <c r="WBI3" s="106"/>
      <c r="WBJ3" s="106"/>
      <c r="WBK3" s="106"/>
      <c r="WBL3" s="106"/>
      <c r="WBM3" s="106"/>
      <c r="WBN3" s="106"/>
      <c r="WBO3" s="106"/>
      <c r="WBP3" s="106"/>
      <c r="WBQ3" s="106"/>
      <c r="WBR3" s="106"/>
      <c r="WBS3" s="106"/>
      <c r="WBT3" s="106"/>
      <c r="WBU3" s="106"/>
      <c r="WBV3" s="106"/>
      <c r="WBW3" s="106"/>
      <c r="WBX3" s="106"/>
      <c r="WBY3" s="106"/>
      <c r="WBZ3" s="106"/>
      <c r="WCA3" s="106"/>
      <c r="WCB3" s="106"/>
      <c r="WCC3" s="106"/>
      <c r="WCD3" s="106"/>
      <c r="WCE3" s="106"/>
      <c r="WCF3" s="106"/>
      <c r="WCG3" s="106"/>
      <c r="WCH3" s="106"/>
      <c r="WCI3" s="106"/>
      <c r="WCJ3" s="106"/>
      <c r="WCK3" s="106"/>
      <c r="WCL3" s="106"/>
      <c r="WCM3" s="106"/>
      <c r="WCN3" s="106"/>
      <c r="WCO3" s="106"/>
      <c r="WCP3" s="106"/>
      <c r="WCQ3" s="106"/>
      <c r="WCR3" s="106"/>
      <c r="WCS3" s="106"/>
      <c r="WCT3" s="106"/>
      <c r="WCU3" s="106"/>
      <c r="WCV3" s="106"/>
      <c r="WCW3" s="106"/>
      <c r="WCX3" s="106"/>
      <c r="WCY3" s="106"/>
      <c r="WCZ3" s="106"/>
      <c r="WDA3" s="106"/>
      <c r="WDB3" s="106"/>
      <c r="WDC3" s="106"/>
      <c r="WDD3" s="106"/>
      <c r="WDE3" s="106"/>
      <c r="WDF3" s="106"/>
      <c r="WDG3" s="106"/>
      <c r="WDH3" s="106"/>
      <c r="WDI3" s="106"/>
      <c r="WDJ3" s="106"/>
      <c r="WDK3" s="106"/>
      <c r="WDL3" s="106"/>
      <c r="WDM3" s="106"/>
      <c r="WDN3" s="106"/>
      <c r="WDO3" s="106"/>
      <c r="WDP3" s="106"/>
      <c r="WDQ3" s="106"/>
      <c r="WDR3" s="106"/>
      <c r="WDS3" s="106"/>
      <c r="WDT3" s="106"/>
      <c r="WDU3" s="106"/>
      <c r="WDV3" s="106"/>
      <c r="WDW3" s="106"/>
      <c r="WDX3" s="106"/>
      <c r="WDY3" s="106"/>
      <c r="WDZ3" s="106"/>
      <c r="WEA3" s="106"/>
      <c r="WEB3" s="106"/>
      <c r="WEC3" s="106"/>
      <c r="WED3" s="106"/>
      <c r="WEE3" s="106"/>
      <c r="WEF3" s="106"/>
      <c r="WEG3" s="106"/>
      <c r="WEH3" s="106"/>
      <c r="WEI3" s="106"/>
      <c r="WEJ3" s="106"/>
      <c r="WEK3" s="106"/>
      <c r="WEL3" s="106"/>
      <c r="WEM3" s="106"/>
      <c r="WEN3" s="106"/>
      <c r="WEO3" s="106"/>
      <c r="WEP3" s="106"/>
      <c r="WEQ3" s="106"/>
      <c r="WER3" s="106"/>
      <c r="WES3" s="106"/>
      <c r="WET3" s="106"/>
      <c r="WEU3" s="106"/>
      <c r="WEV3" s="106"/>
      <c r="WEW3" s="106"/>
      <c r="WEX3" s="106"/>
      <c r="WEY3" s="106"/>
      <c r="WEZ3" s="106"/>
      <c r="WFA3" s="106"/>
      <c r="WFB3" s="106"/>
      <c r="WFC3" s="106"/>
      <c r="WFD3" s="106"/>
      <c r="WFE3" s="106"/>
      <c r="WFF3" s="106"/>
      <c r="WFG3" s="106"/>
      <c r="WFH3" s="106"/>
      <c r="WFI3" s="106"/>
      <c r="WFJ3" s="106"/>
      <c r="WFK3" s="106"/>
      <c r="WFL3" s="106"/>
      <c r="WFM3" s="106"/>
      <c r="WFN3" s="106"/>
      <c r="WFO3" s="106"/>
      <c r="WFP3" s="106"/>
      <c r="WFQ3" s="106"/>
      <c r="WFR3" s="106"/>
      <c r="WFS3" s="106"/>
      <c r="WFT3" s="106"/>
      <c r="WFU3" s="106"/>
      <c r="WFV3" s="106"/>
      <c r="WFW3" s="106"/>
      <c r="WFX3" s="106"/>
      <c r="WFY3" s="106"/>
      <c r="WFZ3" s="106"/>
      <c r="WGA3" s="106"/>
      <c r="WGB3" s="106"/>
      <c r="WGC3" s="106"/>
      <c r="WGD3" s="106"/>
      <c r="WGE3" s="106"/>
      <c r="WGF3" s="106"/>
      <c r="WGG3" s="106"/>
      <c r="WGH3" s="106"/>
      <c r="WGI3" s="106"/>
      <c r="WGJ3" s="106"/>
      <c r="WGK3" s="106"/>
      <c r="WGL3" s="106"/>
      <c r="WGM3" s="106"/>
      <c r="WGN3" s="106"/>
      <c r="WGO3" s="106"/>
      <c r="WGP3" s="106"/>
      <c r="WGQ3" s="106"/>
      <c r="WGR3" s="106"/>
      <c r="WGS3" s="106"/>
      <c r="WGT3" s="106"/>
      <c r="WGU3" s="106"/>
      <c r="WGV3" s="106"/>
      <c r="WGW3" s="106"/>
      <c r="WGX3" s="106"/>
      <c r="WGY3" s="106"/>
      <c r="WGZ3" s="106"/>
      <c r="WHA3" s="106"/>
      <c r="WHB3" s="106"/>
      <c r="WHC3" s="106"/>
      <c r="WHD3" s="106"/>
      <c r="WHE3" s="106"/>
      <c r="WHF3" s="106"/>
      <c r="WHG3" s="106"/>
      <c r="WHH3" s="106"/>
      <c r="WHI3" s="106"/>
      <c r="WHJ3" s="106"/>
      <c r="WHK3" s="106"/>
      <c r="WHL3" s="106"/>
      <c r="WHM3" s="106"/>
      <c r="WHN3" s="106"/>
      <c r="WHO3" s="106"/>
      <c r="WHP3" s="106"/>
      <c r="WHQ3" s="106"/>
      <c r="WHR3" s="106"/>
      <c r="WHS3" s="106"/>
      <c r="WHT3" s="106"/>
      <c r="WHU3" s="106"/>
      <c r="WHV3" s="106"/>
      <c r="WHW3" s="106"/>
      <c r="WHX3" s="106"/>
      <c r="WHY3" s="106"/>
      <c r="WHZ3" s="106"/>
      <c r="WIA3" s="106"/>
      <c r="WIB3" s="106"/>
      <c r="WIC3" s="106"/>
      <c r="WID3" s="106"/>
      <c r="WIE3" s="106"/>
      <c r="WIF3" s="106"/>
      <c r="WIG3" s="106"/>
      <c r="WIH3" s="106"/>
      <c r="WII3" s="106"/>
      <c r="WIJ3" s="106"/>
      <c r="WIK3" s="106"/>
      <c r="WIL3" s="106"/>
      <c r="WIM3" s="106"/>
      <c r="WIN3" s="106"/>
      <c r="WIO3" s="106"/>
      <c r="WIP3" s="106"/>
      <c r="WIQ3" s="106"/>
      <c r="WIR3" s="106"/>
      <c r="WIS3" s="106"/>
      <c r="WIT3" s="106"/>
      <c r="WIU3" s="106"/>
      <c r="WIV3" s="106"/>
      <c r="WIW3" s="106"/>
      <c r="WIX3" s="106"/>
      <c r="WIY3" s="106"/>
      <c r="WIZ3" s="106"/>
      <c r="WJA3" s="106"/>
      <c r="WJB3" s="106"/>
      <c r="WJC3" s="106"/>
      <c r="WJD3" s="106"/>
      <c r="WJE3" s="106"/>
      <c r="WJF3" s="106"/>
      <c r="WJG3" s="106"/>
      <c r="WJH3" s="106"/>
      <c r="WJI3" s="106"/>
      <c r="WJJ3" s="106"/>
      <c r="WJK3" s="106"/>
      <c r="WJL3" s="106"/>
      <c r="WJM3" s="106"/>
      <c r="WJN3" s="106"/>
      <c r="WJO3" s="106"/>
      <c r="WJP3" s="106"/>
      <c r="WJQ3" s="106"/>
      <c r="WJR3" s="106"/>
      <c r="WJS3" s="106"/>
      <c r="WJT3" s="106"/>
      <c r="WJU3" s="106"/>
      <c r="WJV3" s="106"/>
      <c r="WJW3" s="106"/>
      <c r="WJX3" s="106"/>
      <c r="WJY3" s="106"/>
      <c r="WJZ3" s="106"/>
      <c r="WKA3" s="106"/>
      <c r="WKB3" s="106"/>
      <c r="WKC3" s="106"/>
      <c r="WKD3" s="106"/>
      <c r="WKE3" s="106"/>
      <c r="WKF3" s="106"/>
      <c r="WKG3" s="106"/>
      <c r="WKH3" s="106"/>
      <c r="WKI3" s="106"/>
      <c r="WKJ3" s="106"/>
      <c r="WKK3" s="106"/>
      <c r="WKL3" s="106"/>
      <c r="WKM3" s="106"/>
      <c r="WKN3" s="106"/>
      <c r="WKO3" s="106"/>
      <c r="WKP3" s="106"/>
      <c r="WKQ3" s="106"/>
      <c r="WKR3" s="106"/>
      <c r="WKS3" s="106"/>
      <c r="WKT3" s="106"/>
      <c r="WKU3" s="106"/>
      <c r="WKV3" s="106"/>
      <c r="WKW3" s="106"/>
      <c r="WKX3" s="106"/>
      <c r="WKY3" s="106"/>
      <c r="WKZ3" s="106"/>
      <c r="WLA3" s="106"/>
      <c r="WLB3" s="106"/>
      <c r="WLC3" s="106"/>
      <c r="WLD3" s="106"/>
      <c r="WLE3" s="106"/>
      <c r="WLF3" s="106"/>
      <c r="WLG3" s="106"/>
      <c r="WLH3" s="106"/>
      <c r="WLI3" s="106"/>
      <c r="WLJ3" s="106"/>
      <c r="WLK3" s="106"/>
      <c r="WLL3" s="106"/>
      <c r="WLM3" s="106"/>
      <c r="WLN3" s="106"/>
      <c r="WLO3" s="106"/>
      <c r="WLP3" s="106"/>
      <c r="WLQ3" s="106"/>
      <c r="WLR3" s="106"/>
      <c r="WLS3" s="106"/>
      <c r="WLT3" s="106"/>
      <c r="WLU3" s="106"/>
      <c r="WLV3" s="106"/>
      <c r="WLW3" s="106"/>
      <c r="WLX3" s="106"/>
      <c r="WLY3" s="106"/>
      <c r="WLZ3" s="106"/>
      <c r="WMA3" s="106"/>
      <c r="WMB3" s="106"/>
      <c r="WMC3" s="106"/>
      <c r="WMD3" s="106"/>
      <c r="WME3" s="106"/>
      <c r="WMF3" s="106"/>
      <c r="WMG3" s="106"/>
      <c r="WMH3" s="106"/>
      <c r="WMI3" s="106"/>
      <c r="WMJ3" s="106"/>
      <c r="WMK3" s="106"/>
      <c r="WML3" s="106"/>
      <c r="WMM3" s="106"/>
      <c r="WMN3" s="106"/>
      <c r="WMO3" s="106"/>
      <c r="WMP3" s="106"/>
      <c r="WMQ3" s="106"/>
      <c r="WMR3" s="106"/>
      <c r="WMS3" s="106"/>
      <c r="WMT3" s="106"/>
      <c r="WMU3" s="106"/>
      <c r="WMV3" s="106"/>
      <c r="WMW3" s="106"/>
      <c r="WMX3" s="106"/>
      <c r="WMY3" s="106"/>
      <c r="WMZ3" s="106"/>
      <c r="WNA3" s="106"/>
      <c r="WNB3" s="106"/>
      <c r="WNC3" s="106"/>
      <c r="WND3" s="106"/>
      <c r="WNE3" s="106"/>
      <c r="WNF3" s="106"/>
      <c r="WNG3" s="106"/>
      <c r="WNH3" s="106"/>
      <c r="WNI3" s="106"/>
      <c r="WNJ3" s="106"/>
      <c r="WNK3" s="106"/>
      <c r="WNL3" s="106"/>
      <c r="WNM3" s="106"/>
      <c r="WNN3" s="106"/>
      <c r="WNO3" s="106"/>
      <c r="WNP3" s="106"/>
      <c r="WNQ3" s="106"/>
      <c r="WNR3" s="106"/>
      <c r="WNS3" s="106"/>
      <c r="WNT3" s="106"/>
      <c r="WNU3" s="106"/>
      <c r="WNV3" s="106"/>
      <c r="WNW3" s="106"/>
      <c r="WNX3" s="106"/>
      <c r="WNY3" s="106"/>
      <c r="WNZ3" s="106"/>
      <c r="WOA3" s="106"/>
      <c r="WOB3" s="106"/>
      <c r="WOC3" s="106"/>
      <c r="WOD3" s="106"/>
      <c r="WOE3" s="106"/>
      <c r="WOF3" s="106"/>
      <c r="WOG3" s="106"/>
      <c r="WOH3" s="106"/>
      <c r="WOI3" s="106"/>
      <c r="WOJ3" s="106"/>
      <c r="WOK3" s="106"/>
      <c r="WOL3" s="106"/>
      <c r="WOM3" s="106"/>
      <c r="WON3" s="106"/>
      <c r="WOO3" s="106"/>
      <c r="WOP3" s="106"/>
      <c r="WOQ3" s="106"/>
      <c r="WOR3" s="106"/>
      <c r="WOS3" s="106"/>
      <c r="WOT3" s="106"/>
      <c r="WOU3" s="106"/>
      <c r="WOV3" s="106"/>
      <c r="WOW3" s="106"/>
      <c r="WOX3" s="106"/>
      <c r="WOY3" s="106"/>
      <c r="WOZ3" s="106"/>
      <c r="WPA3" s="106"/>
      <c r="WPB3" s="106"/>
      <c r="WPC3" s="106"/>
      <c r="WPD3" s="106"/>
      <c r="WPE3" s="106"/>
      <c r="WPF3" s="106"/>
      <c r="WPG3" s="106"/>
      <c r="WPH3" s="106"/>
      <c r="WPI3" s="106"/>
      <c r="WPJ3" s="106"/>
      <c r="WPK3" s="106"/>
      <c r="WPL3" s="106"/>
      <c r="WPM3" s="106"/>
      <c r="WPN3" s="106"/>
      <c r="WPO3" s="106"/>
      <c r="WPP3" s="106"/>
      <c r="WPQ3" s="106"/>
      <c r="WPR3" s="106"/>
      <c r="WPS3" s="106"/>
      <c r="WPT3" s="106"/>
      <c r="WPU3" s="106"/>
      <c r="WPV3" s="106"/>
      <c r="WPW3" s="106"/>
      <c r="WPX3" s="106"/>
      <c r="WPY3" s="106"/>
      <c r="WPZ3" s="106"/>
      <c r="WQA3" s="106"/>
      <c r="WQB3" s="106"/>
      <c r="WQC3" s="106"/>
      <c r="WQD3" s="106"/>
      <c r="WQE3" s="106"/>
      <c r="WQF3" s="106"/>
      <c r="WQG3" s="106"/>
      <c r="WQH3" s="106"/>
      <c r="WQI3" s="106"/>
      <c r="WQJ3" s="106"/>
      <c r="WQK3" s="106"/>
      <c r="WQL3" s="106"/>
      <c r="WQM3" s="106"/>
      <c r="WQN3" s="106"/>
      <c r="WQO3" s="106"/>
      <c r="WQP3" s="106"/>
      <c r="WQQ3" s="106"/>
      <c r="WQR3" s="106"/>
      <c r="WQS3" s="106"/>
      <c r="WQT3" s="106"/>
      <c r="WQU3" s="106"/>
      <c r="WQV3" s="106"/>
      <c r="WQW3" s="106"/>
      <c r="WQX3" s="106"/>
      <c r="WQY3" s="106"/>
      <c r="WQZ3" s="106"/>
      <c r="WRA3" s="106"/>
      <c r="WRB3" s="106"/>
      <c r="WRC3" s="106"/>
      <c r="WRD3" s="106"/>
      <c r="WRE3" s="106"/>
      <c r="WRF3" s="106"/>
      <c r="WRG3" s="106"/>
      <c r="WRH3" s="106"/>
      <c r="WRI3" s="106"/>
      <c r="WRJ3" s="106"/>
      <c r="WRK3" s="106"/>
      <c r="WRL3" s="106"/>
      <c r="WRM3" s="106"/>
      <c r="WRN3" s="106"/>
      <c r="WRO3" s="106"/>
      <c r="WRP3" s="106"/>
      <c r="WRQ3" s="106"/>
      <c r="WRR3" s="106"/>
      <c r="WRS3" s="106"/>
      <c r="WRT3" s="106"/>
      <c r="WRU3" s="106"/>
      <c r="WRV3" s="106"/>
      <c r="WRW3" s="106"/>
      <c r="WRX3" s="106"/>
      <c r="WRY3" s="106"/>
      <c r="WRZ3" s="106"/>
      <c r="WSA3" s="106"/>
      <c r="WSB3" s="106"/>
      <c r="WSC3" s="106"/>
      <c r="WSD3" s="106"/>
      <c r="WSE3" s="106"/>
      <c r="WSF3" s="106"/>
      <c r="WSG3" s="106"/>
      <c r="WSH3" s="106"/>
      <c r="WSI3" s="106"/>
      <c r="WSJ3" s="106"/>
      <c r="WSK3" s="106"/>
      <c r="WSL3" s="106"/>
      <c r="WSM3" s="106"/>
      <c r="WSN3" s="106"/>
      <c r="WSO3" s="106"/>
      <c r="WSP3" s="106"/>
      <c r="WSQ3" s="106"/>
      <c r="WSR3" s="106"/>
      <c r="WSS3" s="106"/>
      <c r="WST3" s="106"/>
      <c r="WSU3" s="106"/>
      <c r="WSV3" s="106"/>
      <c r="WSW3" s="106"/>
      <c r="WSX3" s="106"/>
      <c r="WSY3" s="106"/>
      <c r="WSZ3" s="106"/>
      <c r="WTA3" s="106"/>
      <c r="WTB3" s="106"/>
      <c r="WTC3" s="106"/>
      <c r="WTD3" s="106"/>
      <c r="WTE3" s="106"/>
      <c r="WTF3" s="106"/>
      <c r="WTG3" s="106"/>
      <c r="WTH3" s="106"/>
      <c r="WTI3" s="106"/>
      <c r="WTJ3" s="106"/>
      <c r="WTK3" s="106"/>
      <c r="WTL3" s="106"/>
      <c r="WTM3" s="106"/>
      <c r="WTN3" s="106"/>
      <c r="WTO3" s="106"/>
      <c r="WTP3" s="106"/>
      <c r="WTQ3" s="106"/>
      <c r="WTR3" s="106"/>
      <c r="WTS3" s="106"/>
      <c r="WTT3" s="106"/>
      <c r="WTU3" s="106"/>
      <c r="WTV3" s="106"/>
      <c r="WTW3" s="106"/>
      <c r="WTX3" s="106"/>
      <c r="WTY3" s="106"/>
      <c r="WTZ3" s="106"/>
      <c r="WUA3" s="106"/>
      <c r="WUB3" s="106"/>
      <c r="WUC3" s="106"/>
      <c r="WUD3" s="106"/>
      <c r="WUE3" s="106"/>
      <c r="WUF3" s="106"/>
      <c r="WUG3" s="106"/>
      <c r="WUH3" s="106"/>
      <c r="WUI3" s="106"/>
      <c r="WUJ3" s="106"/>
      <c r="WUK3" s="106"/>
      <c r="WUL3" s="106"/>
      <c r="WUM3" s="106"/>
      <c r="WUN3" s="106"/>
      <c r="WUO3" s="106"/>
      <c r="WUP3" s="106"/>
      <c r="WUQ3" s="106"/>
      <c r="WUR3" s="106"/>
      <c r="WUS3" s="106"/>
      <c r="WUT3" s="106"/>
      <c r="WUU3" s="106"/>
      <c r="WUV3" s="106"/>
      <c r="WUW3" s="106"/>
      <c r="WUX3" s="106"/>
      <c r="WUY3" s="106"/>
      <c r="WUZ3" s="106"/>
      <c r="WVA3" s="106"/>
      <c r="WVB3" s="106"/>
      <c r="WVC3" s="106"/>
      <c r="WVD3" s="106"/>
      <c r="WVE3" s="106"/>
      <c r="WVF3" s="106"/>
      <c r="WVG3" s="106"/>
      <c r="WVH3" s="106"/>
      <c r="WVI3" s="106"/>
      <c r="WVJ3" s="106"/>
      <c r="WVK3" s="106"/>
      <c r="WVL3" s="106"/>
      <c r="WVM3" s="106"/>
      <c r="WVN3" s="106"/>
      <c r="WVO3" s="106"/>
      <c r="WVP3" s="106"/>
      <c r="WVQ3" s="106"/>
      <c r="WVR3" s="106"/>
      <c r="WVS3" s="106"/>
      <c r="WVT3" s="106"/>
      <c r="WVU3" s="106"/>
      <c r="WVV3" s="106"/>
      <c r="WVW3" s="106"/>
      <c r="WVX3" s="106"/>
      <c r="WVY3" s="106"/>
      <c r="WVZ3" s="106"/>
      <c r="WWA3" s="106"/>
      <c r="WWB3" s="106"/>
      <c r="WWC3" s="106"/>
      <c r="WWD3" s="106"/>
      <c r="WWE3" s="106"/>
      <c r="WWF3" s="106"/>
      <c r="WWG3" s="106"/>
      <c r="WWH3" s="106"/>
      <c r="WWI3" s="106"/>
      <c r="WWJ3" s="106"/>
      <c r="WWK3" s="106"/>
      <c r="WWL3" s="106"/>
      <c r="WWM3" s="106"/>
      <c r="WWN3" s="106"/>
      <c r="WWO3" s="106"/>
      <c r="WWP3" s="106"/>
      <c r="WWQ3" s="106"/>
      <c r="WWR3" s="106"/>
      <c r="WWS3" s="106"/>
      <c r="WWT3" s="106"/>
      <c r="WWU3" s="106"/>
      <c r="WWV3" s="106"/>
      <c r="WWW3" s="106"/>
      <c r="WWX3" s="106"/>
      <c r="WWY3" s="106"/>
      <c r="WWZ3" s="106"/>
      <c r="WXA3" s="106"/>
      <c r="WXB3" s="106"/>
      <c r="WXC3" s="106"/>
      <c r="WXD3" s="106"/>
      <c r="WXE3" s="106"/>
      <c r="WXF3" s="106"/>
      <c r="WXG3" s="106"/>
      <c r="WXH3" s="106"/>
      <c r="WXI3" s="106"/>
      <c r="WXJ3" s="106"/>
      <c r="WXK3" s="106"/>
      <c r="WXL3" s="106"/>
      <c r="WXM3" s="106"/>
      <c r="WXN3" s="106"/>
      <c r="WXO3" s="106"/>
      <c r="WXP3" s="106"/>
      <c r="WXQ3" s="106"/>
      <c r="WXR3" s="106"/>
      <c r="WXS3" s="106"/>
      <c r="WXT3" s="106"/>
      <c r="WXU3" s="106"/>
      <c r="WXV3" s="106"/>
      <c r="WXW3" s="106"/>
      <c r="WXX3" s="106"/>
      <c r="WXY3" s="106"/>
      <c r="WXZ3" s="106"/>
      <c r="WYA3" s="106"/>
      <c r="WYB3" s="106"/>
      <c r="WYC3" s="106"/>
      <c r="WYD3" s="106"/>
      <c r="WYE3" s="106"/>
      <c r="WYF3" s="106"/>
      <c r="WYG3" s="106"/>
      <c r="WYH3" s="106"/>
      <c r="WYI3" s="106"/>
      <c r="WYJ3" s="106"/>
      <c r="WYK3" s="106"/>
      <c r="WYL3" s="106"/>
      <c r="WYM3" s="106"/>
      <c r="WYN3" s="106"/>
      <c r="WYO3" s="106"/>
      <c r="WYP3" s="106"/>
      <c r="WYQ3" s="106"/>
      <c r="WYR3" s="106"/>
      <c r="WYS3" s="106"/>
      <c r="WYT3" s="106"/>
      <c r="WYU3" s="106"/>
      <c r="WYV3" s="106"/>
      <c r="WYW3" s="106"/>
      <c r="WYX3" s="106"/>
      <c r="WYY3" s="106"/>
      <c r="WYZ3" s="106"/>
      <c r="WZA3" s="106"/>
      <c r="WZB3" s="106"/>
      <c r="WZC3" s="106"/>
      <c r="WZD3" s="106"/>
      <c r="WZE3" s="106"/>
      <c r="WZF3" s="106"/>
      <c r="WZG3" s="106"/>
      <c r="WZH3" s="106"/>
      <c r="WZI3" s="106"/>
      <c r="WZJ3" s="106"/>
      <c r="WZK3" s="106"/>
      <c r="WZL3" s="106"/>
      <c r="WZM3" s="106"/>
      <c r="WZN3" s="106"/>
      <c r="WZO3" s="106"/>
      <c r="WZP3" s="106"/>
      <c r="WZQ3" s="106"/>
      <c r="WZR3" s="106"/>
      <c r="WZS3" s="106"/>
      <c r="WZT3" s="106"/>
      <c r="WZU3" s="106"/>
      <c r="WZV3" s="106"/>
      <c r="WZW3" s="106"/>
      <c r="WZX3" s="106"/>
      <c r="WZY3" s="106"/>
      <c r="WZZ3" s="106"/>
      <c r="XAA3" s="106"/>
      <c r="XAB3" s="106"/>
      <c r="XAC3" s="106"/>
      <c r="XAD3" s="106"/>
      <c r="XAE3" s="106"/>
      <c r="XAF3" s="106"/>
      <c r="XAG3" s="106"/>
      <c r="XAH3" s="106"/>
      <c r="XAI3" s="106"/>
      <c r="XAJ3" s="106"/>
      <c r="XAK3" s="106"/>
      <c r="XAL3" s="106"/>
      <c r="XAM3" s="106"/>
      <c r="XAN3" s="106"/>
      <c r="XAO3" s="106"/>
      <c r="XAP3" s="106"/>
      <c r="XAQ3" s="106"/>
      <c r="XAR3" s="106"/>
      <c r="XAS3" s="106"/>
      <c r="XAT3" s="106"/>
      <c r="XAU3" s="106"/>
      <c r="XAV3" s="106"/>
      <c r="XAW3" s="106"/>
      <c r="XAX3" s="106"/>
      <c r="XAY3" s="106"/>
      <c r="XAZ3" s="106"/>
      <c r="XBA3" s="106"/>
      <c r="XBB3" s="106"/>
      <c r="XBC3" s="106"/>
      <c r="XBD3" s="106"/>
      <c r="XBE3" s="106"/>
      <c r="XBF3" s="106"/>
      <c r="XBG3" s="106"/>
      <c r="XBH3" s="106"/>
      <c r="XBI3" s="106"/>
      <c r="XBJ3" s="106"/>
      <c r="XBK3" s="106"/>
      <c r="XBL3" s="106"/>
      <c r="XBM3" s="106"/>
      <c r="XBN3" s="106"/>
      <c r="XBO3" s="106"/>
      <c r="XBP3" s="106"/>
      <c r="XBQ3" s="106"/>
      <c r="XBR3" s="106"/>
      <c r="XBS3" s="106"/>
      <c r="XBT3" s="106"/>
      <c r="XBU3" s="106"/>
      <c r="XBV3" s="106"/>
      <c r="XBW3" s="106"/>
      <c r="XBX3" s="106"/>
      <c r="XBY3" s="106"/>
      <c r="XBZ3" s="106"/>
      <c r="XCA3" s="106"/>
      <c r="XCB3" s="106"/>
      <c r="XCC3" s="106"/>
      <c r="XCD3" s="106"/>
      <c r="XCE3" s="106"/>
      <c r="XCF3" s="106"/>
      <c r="XCG3" s="106"/>
      <c r="XCH3" s="106"/>
      <c r="XCI3" s="106"/>
      <c r="XCJ3" s="106"/>
      <c r="XCK3" s="106"/>
      <c r="XCL3" s="106"/>
      <c r="XCM3" s="106"/>
      <c r="XCN3" s="106"/>
      <c r="XCO3" s="106"/>
      <c r="XCP3" s="106"/>
      <c r="XCQ3" s="106"/>
      <c r="XCR3" s="106"/>
      <c r="XCS3" s="106"/>
      <c r="XCT3" s="106"/>
      <c r="XCU3" s="106"/>
      <c r="XCV3" s="106"/>
      <c r="XCW3" s="106"/>
      <c r="XCX3" s="106"/>
      <c r="XCY3" s="106"/>
      <c r="XCZ3" s="106"/>
      <c r="XDA3" s="106"/>
      <c r="XDB3" s="106"/>
      <c r="XDC3" s="106"/>
      <c r="XDD3" s="106"/>
      <c r="XDE3" s="106"/>
      <c r="XDF3" s="106"/>
      <c r="XDG3" s="106"/>
      <c r="XDH3" s="106"/>
      <c r="XDI3" s="106"/>
      <c r="XDJ3" s="106"/>
      <c r="XDK3" s="106"/>
      <c r="XDL3" s="106"/>
      <c r="XDM3" s="106"/>
      <c r="XDN3" s="106"/>
      <c r="XDO3" s="106"/>
      <c r="XDP3" s="106"/>
      <c r="XDQ3" s="106"/>
      <c r="XDR3" s="106"/>
      <c r="XDS3" s="106"/>
      <c r="XDT3" s="106"/>
      <c r="XDU3" s="106"/>
      <c r="XDV3" s="106"/>
      <c r="XDW3" s="106"/>
      <c r="XDX3" s="106"/>
      <c r="XDY3" s="106"/>
      <c r="XDZ3" s="106"/>
      <c r="XEA3" s="106"/>
      <c r="XEB3" s="106"/>
      <c r="XEC3" s="106"/>
      <c r="XED3" s="106"/>
      <c r="XEE3" s="106"/>
      <c r="XEF3" s="106"/>
      <c r="XEG3" s="106"/>
      <c r="XEH3" s="106"/>
      <c r="XEI3" s="106"/>
      <c r="XEJ3" s="106"/>
      <c r="XEK3" s="106"/>
      <c r="XEL3" s="106"/>
      <c r="XEM3" s="106"/>
      <c r="XEN3" s="106"/>
      <c r="XEO3" s="106"/>
      <c r="XEP3" s="106"/>
      <c r="XEQ3" s="106"/>
      <c r="XER3" s="106"/>
      <c r="XES3" s="106"/>
      <c r="XET3" s="106"/>
      <c r="XEU3" s="106"/>
      <c r="XEV3" s="106"/>
    </row>
    <row r="4" spans="1:16376" s="107" customFormat="1" ht="23.25" x14ac:dyDescent="0.35">
      <c r="A4" s="109"/>
      <c r="B4" s="109"/>
      <c r="C4" s="109"/>
      <c r="D4" s="109"/>
      <c r="E4" s="109"/>
      <c r="F4" s="109"/>
      <c r="G4" s="109"/>
      <c r="H4" s="109"/>
      <c r="I4" s="109"/>
      <c r="J4" s="109"/>
      <c r="K4" s="109"/>
      <c r="L4" s="109"/>
      <c r="M4" s="109"/>
      <c r="N4" s="109"/>
      <c r="O4" s="109"/>
      <c r="P4" s="109"/>
      <c r="Q4" s="109"/>
      <c r="R4" s="109"/>
      <c r="S4" s="231"/>
      <c r="T4" s="231"/>
      <c r="U4" s="231"/>
      <c r="V4" s="231"/>
      <c r="W4" s="231"/>
      <c r="X4" s="231"/>
      <c r="Y4" s="231"/>
      <c r="Z4" s="231"/>
      <c r="AA4" s="231"/>
      <c r="AB4" s="231"/>
      <c r="AC4" s="231"/>
      <c r="AD4" s="231"/>
      <c r="AE4" s="231"/>
      <c r="AF4" s="231"/>
      <c r="AG4" s="231"/>
      <c r="AH4" s="109"/>
      <c r="AI4" s="109"/>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c r="ADL4" s="108"/>
      <c r="ADM4" s="108"/>
      <c r="ADN4" s="108"/>
      <c r="ADO4" s="108"/>
      <c r="ADP4" s="108"/>
      <c r="ADQ4" s="108"/>
      <c r="ADR4" s="108"/>
      <c r="ADS4" s="108"/>
      <c r="ADT4" s="108"/>
      <c r="ADU4" s="108"/>
      <c r="ADV4" s="108"/>
      <c r="ADW4" s="108"/>
      <c r="ADX4" s="108"/>
      <c r="ADY4" s="108"/>
      <c r="ADZ4" s="108"/>
      <c r="AEA4" s="108"/>
      <c r="AEB4" s="108"/>
      <c r="AEC4" s="108"/>
      <c r="AED4" s="108"/>
      <c r="AEE4" s="108"/>
      <c r="AEF4" s="108"/>
      <c r="AEG4" s="108"/>
      <c r="AEH4" s="108"/>
      <c r="AEI4" s="108"/>
      <c r="AEJ4" s="108"/>
      <c r="AEK4" s="108"/>
      <c r="AEL4" s="108"/>
      <c r="AEM4" s="108"/>
      <c r="AEN4" s="108"/>
      <c r="AEO4" s="108"/>
      <c r="AEP4" s="108"/>
      <c r="AEQ4" s="108"/>
      <c r="AER4" s="108"/>
      <c r="AES4" s="108"/>
      <c r="AET4" s="108"/>
      <c r="AEU4" s="108"/>
      <c r="AEV4" s="108"/>
      <c r="AEW4" s="108"/>
      <c r="AEX4" s="108"/>
      <c r="AEY4" s="108"/>
      <c r="AEZ4" s="108"/>
      <c r="AFA4" s="108"/>
      <c r="AFB4" s="108"/>
      <c r="AFC4" s="108"/>
      <c r="AFD4" s="108"/>
      <c r="AFE4" s="108"/>
      <c r="AFF4" s="108"/>
      <c r="AFG4" s="108"/>
      <c r="AFH4" s="108"/>
      <c r="AFI4" s="108"/>
      <c r="AFJ4" s="108"/>
      <c r="AFK4" s="108"/>
      <c r="AFL4" s="108"/>
      <c r="AFM4" s="108"/>
      <c r="AFN4" s="108"/>
      <c r="AFO4" s="108"/>
      <c r="AFP4" s="108"/>
      <c r="AFQ4" s="108"/>
      <c r="AFR4" s="108"/>
      <c r="AFS4" s="108"/>
      <c r="AFT4" s="108"/>
      <c r="AFU4" s="108"/>
      <c r="AFV4" s="108"/>
      <c r="AFW4" s="108"/>
      <c r="AFX4" s="108"/>
      <c r="AFY4" s="108"/>
      <c r="AFZ4" s="108"/>
      <c r="AGA4" s="108"/>
      <c r="AGB4" s="108"/>
      <c r="AGC4" s="108"/>
      <c r="AGD4" s="108"/>
      <c r="AGE4" s="108"/>
      <c r="AGF4" s="108"/>
      <c r="AGG4" s="108"/>
      <c r="AGH4" s="108"/>
      <c r="AGI4" s="108"/>
      <c r="AGJ4" s="108"/>
      <c r="AGK4" s="108"/>
      <c r="AGL4" s="108"/>
      <c r="AGM4" s="108"/>
      <c r="AGN4" s="108"/>
      <c r="AGO4" s="108"/>
      <c r="AGP4" s="108"/>
      <c r="AGQ4" s="108"/>
      <c r="AGR4" s="108"/>
      <c r="AGS4" s="108"/>
      <c r="AGT4" s="108"/>
      <c r="AGU4" s="108"/>
      <c r="AGV4" s="108"/>
      <c r="AGW4" s="108"/>
      <c r="AGX4" s="108"/>
      <c r="AGY4" s="108"/>
      <c r="AGZ4" s="108"/>
      <c r="AHA4" s="108"/>
      <c r="AHB4" s="108"/>
      <c r="AHC4" s="108"/>
      <c r="AHD4" s="108"/>
      <c r="AHE4" s="108"/>
      <c r="AHF4" s="108"/>
      <c r="AHG4" s="108"/>
      <c r="AHH4" s="108"/>
      <c r="AHI4" s="108"/>
      <c r="AHJ4" s="108"/>
      <c r="AHK4" s="108"/>
      <c r="AHL4" s="108"/>
      <c r="AHM4" s="108"/>
      <c r="AHN4" s="108"/>
      <c r="AHO4" s="108"/>
      <c r="AHP4" s="108"/>
      <c r="AHQ4" s="108"/>
      <c r="AHR4" s="108"/>
      <c r="AHS4" s="108"/>
      <c r="AHT4" s="108"/>
      <c r="AHU4" s="108"/>
      <c r="AHV4" s="108"/>
      <c r="AHW4" s="108"/>
      <c r="AHX4" s="108"/>
      <c r="AHY4" s="108"/>
      <c r="AHZ4" s="108"/>
      <c r="AIA4" s="108"/>
      <c r="AIB4" s="108"/>
      <c r="AIC4" s="108"/>
      <c r="AID4" s="108"/>
      <c r="AIE4" s="108"/>
      <c r="AIF4" s="108"/>
      <c r="AIG4" s="108"/>
      <c r="AIH4" s="108"/>
      <c r="AII4" s="108"/>
      <c r="AIJ4" s="108"/>
      <c r="AIK4" s="108"/>
      <c r="AIL4" s="108"/>
      <c r="AIM4" s="108"/>
      <c r="AIN4" s="108"/>
      <c r="AIO4" s="108"/>
      <c r="AIP4" s="108"/>
      <c r="AIQ4" s="108"/>
      <c r="AIR4" s="108"/>
      <c r="AIS4" s="108"/>
      <c r="AIT4" s="108"/>
      <c r="AIU4" s="108"/>
      <c r="AIV4" s="108"/>
      <c r="AIW4" s="108"/>
      <c r="AIX4" s="108"/>
      <c r="AIY4" s="108"/>
      <c r="AIZ4" s="108"/>
      <c r="AJA4" s="108"/>
      <c r="AJB4" s="108"/>
      <c r="AJC4" s="108"/>
      <c r="AJD4" s="108"/>
      <c r="AJE4" s="108"/>
      <c r="AJF4" s="108"/>
      <c r="AJG4" s="108"/>
      <c r="AJH4" s="108"/>
      <c r="AJI4" s="108"/>
      <c r="AJJ4" s="108"/>
      <c r="AJK4" s="108"/>
      <c r="AJL4" s="108"/>
      <c r="AJM4" s="108"/>
      <c r="AJN4" s="108"/>
      <c r="AJO4" s="108"/>
      <c r="AJP4" s="108"/>
      <c r="AJQ4" s="108"/>
      <c r="AJR4" s="108"/>
      <c r="AJS4" s="108"/>
      <c r="AJT4" s="108"/>
      <c r="AJU4" s="108"/>
      <c r="AJV4" s="108"/>
      <c r="AJW4" s="108"/>
      <c r="AJX4" s="108"/>
      <c r="AJY4" s="108"/>
      <c r="AJZ4" s="108"/>
      <c r="AKA4" s="108"/>
      <c r="AKB4" s="108"/>
      <c r="AKC4" s="108"/>
      <c r="AKD4" s="108"/>
      <c r="AKE4" s="108"/>
      <c r="AKF4" s="108"/>
      <c r="AKG4" s="108"/>
      <c r="AKH4" s="108"/>
      <c r="AKI4" s="108"/>
      <c r="AKJ4" s="108"/>
      <c r="AKK4" s="108"/>
      <c r="AKL4" s="108"/>
      <c r="AKM4" s="108"/>
      <c r="AKN4" s="108"/>
      <c r="AKO4" s="108"/>
      <c r="AKP4" s="108"/>
      <c r="AKQ4" s="108"/>
      <c r="AKR4" s="108"/>
      <c r="AKS4" s="108"/>
      <c r="AKT4" s="108"/>
      <c r="AKU4" s="108"/>
      <c r="AKV4" s="108"/>
      <c r="AKW4" s="108"/>
      <c r="AKX4" s="108"/>
      <c r="AKY4" s="108"/>
      <c r="AKZ4" s="108"/>
      <c r="ALA4" s="108"/>
      <c r="ALB4" s="108"/>
      <c r="ALC4" s="108"/>
      <c r="ALD4" s="108"/>
      <c r="ALE4" s="108"/>
      <c r="ALF4" s="108"/>
      <c r="ALG4" s="108"/>
      <c r="ALH4" s="108"/>
      <c r="ALI4" s="108"/>
      <c r="ALJ4" s="108"/>
      <c r="ALK4" s="108"/>
      <c r="ALL4" s="108"/>
      <c r="ALM4" s="108"/>
      <c r="ALN4" s="108"/>
      <c r="ALO4" s="108"/>
      <c r="ALP4" s="108"/>
      <c r="ALQ4" s="108"/>
      <c r="ALR4" s="108"/>
      <c r="ALS4" s="108"/>
      <c r="ALT4" s="108"/>
      <c r="ALU4" s="108"/>
      <c r="ALV4" s="108"/>
      <c r="ALW4" s="108"/>
      <c r="ALX4" s="108"/>
      <c r="ALY4" s="108"/>
      <c r="ALZ4" s="108"/>
      <c r="AMA4" s="108"/>
      <c r="AMB4" s="108"/>
      <c r="AMC4" s="108"/>
      <c r="AMD4" s="108"/>
      <c r="AME4" s="108"/>
      <c r="AMF4" s="108"/>
      <c r="AMG4" s="108"/>
      <c r="AMH4" s="108"/>
      <c r="AMI4" s="108"/>
      <c r="AMJ4" s="108"/>
      <c r="AMK4" s="108"/>
      <c r="AML4" s="108"/>
      <c r="AMM4" s="108"/>
      <c r="AMN4" s="108"/>
      <c r="AMO4" s="108"/>
      <c r="AMP4" s="108"/>
      <c r="AMQ4" s="108"/>
      <c r="AMR4" s="108"/>
      <c r="AMS4" s="108"/>
      <c r="AMT4" s="108"/>
      <c r="AMU4" s="108"/>
      <c r="AMV4" s="108"/>
      <c r="AMW4" s="108"/>
      <c r="AMX4" s="108"/>
      <c r="AMY4" s="108"/>
      <c r="AMZ4" s="108"/>
      <c r="ANA4" s="108"/>
      <c r="ANB4" s="108"/>
      <c r="ANC4" s="108"/>
      <c r="AND4" s="108"/>
      <c r="ANE4" s="108"/>
      <c r="ANF4" s="108"/>
      <c r="ANG4" s="108"/>
      <c r="ANH4" s="108"/>
      <c r="ANI4" s="108"/>
      <c r="ANJ4" s="108"/>
      <c r="ANK4" s="108"/>
      <c r="ANL4" s="108"/>
      <c r="ANM4" s="108"/>
      <c r="ANN4" s="108"/>
      <c r="ANO4" s="108"/>
      <c r="ANP4" s="108"/>
      <c r="ANQ4" s="108"/>
      <c r="ANR4" s="108"/>
      <c r="ANS4" s="108"/>
      <c r="ANT4" s="108"/>
      <c r="ANU4" s="108"/>
      <c r="ANV4" s="108"/>
      <c r="ANW4" s="108"/>
      <c r="ANX4" s="108"/>
      <c r="ANY4" s="108"/>
      <c r="ANZ4" s="108"/>
      <c r="AOA4" s="108"/>
      <c r="AOB4" s="108"/>
      <c r="AOC4" s="108"/>
      <c r="AOD4" s="108"/>
      <c r="AOE4" s="108"/>
      <c r="AOF4" s="108"/>
      <c r="AOG4" s="108"/>
      <c r="AOH4" s="108"/>
      <c r="AOI4" s="108"/>
      <c r="AOJ4" s="108"/>
      <c r="AOK4" s="108"/>
      <c r="AOL4" s="108"/>
      <c r="AOM4" s="108"/>
      <c r="AON4" s="108"/>
      <c r="AOO4" s="108"/>
      <c r="AOP4" s="108"/>
      <c r="AOQ4" s="108"/>
      <c r="AOR4" s="108"/>
      <c r="AOS4" s="108"/>
      <c r="AOT4" s="108"/>
      <c r="AOU4" s="108"/>
      <c r="AOV4" s="108"/>
      <c r="AOW4" s="108"/>
      <c r="AOX4" s="108"/>
      <c r="AOY4" s="108"/>
      <c r="AOZ4" s="108"/>
      <c r="APA4" s="108"/>
      <c r="APB4" s="108"/>
      <c r="APC4" s="108"/>
      <c r="APD4" s="108"/>
      <c r="APE4" s="108"/>
      <c r="APF4" s="108"/>
      <c r="APG4" s="108"/>
      <c r="APH4" s="108"/>
      <c r="API4" s="108"/>
      <c r="APJ4" s="108"/>
      <c r="APK4" s="108"/>
      <c r="APL4" s="108"/>
      <c r="APM4" s="108"/>
      <c r="APN4" s="108"/>
      <c r="APO4" s="108"/>
      <c r="APP4" s="108"/>
      <c r="APQ4" s="108"/>
      <c r="APR4" s="108"/>
      <c r="APS4" s="108"/>
      <c r="APT4" s="108"/>
      <c r="APU4" s="108"/>
      <c r="APV4" s="108"/>
      <c r="APW4" s="108"/>
      <c r="APX4" s="108"/>
      <c r="APY4" s="108"/>
      <c r="APZ4" s="108"/>
      <c r="AQA4" s="108"/>
      <c r="AQB4" s="108"/>
      <c r="AQC4" s="108"/>
      <c r="AQD4" s="108"/>
      <c r="AQE4" s="108"/>
      <c r="AQF4" s="108"/>
      <c r="AQG4" s="108"/>
      <c r="AQH4" s="108"/>
      <c r="AQI4" s="108"/>
      <c r="AQJ4" s="108"/>
      <c r="AQK4" s="108"/>
      <c r="AQL4" s="108"/>
      <c r="AQM4" s="108"/>
      <c r="AQN4" s="108"/>
      <c r="AQO4" s="108"/>
      <c r="AQP4" s="108"/>
      <c r="AQQ4" s="108"/>
      <c r="AQR4" s="108"/>
      <c r="AQS4" s="108"/>
      <c r="AQT4" s="108"/>
      <c r="AQU4" s="108"/>
      <c r="AQV4" s="108"/>
      <c r="AQW4" s="108"/>
      <c r="AQX4" s="108"/>
      <c r="AQY4" s="108"/>
      <c r="AQZ4" s="108"/>
      <c r="ARA4" s="108"/>
      <c r="ARB4" s="108"/>
      <c r="ARC4" s="108"/>
      <c r="ARD4" s="108"/>
      <c r="ARE4" s="108"/>
      <c r="ARF4" s="108"/>
      <c r="ARG4" s="108"/>
      <c r="ARH4" s="108"/>
      <c r="ARI4" s="108"/>
      <c r="ARJ4" s="108"/>
      <c r="ARK4" s="108"/>
      <c r="ARL4" s="108"/>
      <c r="ARM4" s="108"/>
      <c r="ARN4" s="108"/>
      <c r="ARO4" s="108"/>
      <c r="ARP4" s="108"/>
      <c r="ARQ4" s="108"/>
      <c r="ARR4" s="108"/>
      <c r="ARS4" s="108"/>
      <c r="ART4" s="108"/>
      <c r="ARU4" s="108"/>
      <c r="ARV4" s="108"/>
      <c r="ARW4" s="108"/>
      <c r="ARX4" s="108"/>
      <c r="ARY4" s="108"/>
      <c r="ARZ4" s="108"/>
      <c r="ASA4" s="108"/>
      <c r="ASB4" s="108"/>
      <c r="ASC4" s="108"/>
      <c r="ASD4" s="108"/>
      <c r="ASE4" s="108"/>
      <c r="ASF4" s="108"/>
      <c r="ASG4" s="108"/>
      <c r="ASH4" s="108"/>
      <c r="ASI4" s="108"/>
      <c r="ASJ4" s="108"/>
      <c r="ASK4" s="108"/>
      <c r="ASL4" s="108"/>
      <c r="ASM4" s="108"/>
      <c r="ASN4" s="108"/>
      <c r="ASO4" s="108"/>
      <c r="ASP4" s="108"/>
      <c r="ASQ4" s="108"/>
      <c r="ASR4" s="108"/>
      <c r="ASS4" s="108"/>
      <c r="AST4" s="108"/>
      <c r="ASU4" s="108"/>
      <c r="ASV4" s="108"/>
      <c r="ASW4" s="108"/>
      <c r="ASX4" s="108"/>
      <c r="ASY4" s="108"/>
      <c r="ASZ4" s="108"/>
      <c r="ATA4" s="108"/>
      <c r="ATB4" s="108"/>
      <c r="ATC4" s="108"/>
      <c r="ATD4" s="108"/>
      <c r="ATE4" s="108"/>
      <c r="ATF4" s="108"/>
      <c r="ATG4" s="108"/>
      <c r="ATH4" s="108"/>
      <c r="ATI4" s="108"/>
      <c r="ATJ4" s="108"/>
      <c r="ATK4" s="108"/>
      <c r="ATL4" s="108"/>
      <c r="ATM4" s="108"/>
      <c r="ATN4" s="108"/>
      <c r="ATO4" s="108"/>
      <c r="ATP4" s="108"/>
      <c r="ATQ4" s="108"/>
      <c r="ATR4" s="108"/>
      <c r="ATS4" s="108"/>
      <c r="ATT4" s="108"/>
      <c r="ATU4" s="108"/>
      <c r="ATV4" s="108"/>
      <c r="ATW4" s="108"/>
      <c r="ATX4" s="108"/>
      <c r="ATY4" s="108"/>
      <c r="ATZ4" s="108"/>
      <c r="AUA4" s="108"/>
      <c r="AUB4" s="108"/>
      <c r="AUC4" s="108"/>
      <c r="AUD4" s="108"/>
      <c r="AUE4" s="108"/>
      <c r="AUF4" s="108"/>
      <c r="AUG4" s="108"/>
      <c r="AUH4" s="108"/>
      <c r="AUI4" s="108"/>
      <c r="AUJ4" s="108"/>
      <c r="AUK4" s="108"/>
      <c r="AUL4" s="108"/>
      <c r="AUM4" s="108"/>
      <c r="AUN4" s="108"/>
      <c r="AUO4" s="108"/>
      <c r="AUP4" s="108"/>
      <c r="AUQ4" s="108"/>
      <c r="AUR4" s="108"/>
      <c r="AUS4" s="108"/>
      <c r="AUT4" s="108"/>
      <c r="AUU4" s="108"/>
      <c r="AUV4" s="108"/>
      <c r="AUW4" s="108"/>
      <c r="AUX4" s="108"/>
      <c r="AUY4" s="108"/>
      <c r="AUZ4" s="108"/>
      <c r="AVA4" s="108"/>
      <c r="AVB4" s="108"/>
      <c r="AVC4" s="108"/>
      <c r="AVD4" s="108"/>
      <c r="AVE4" s="108"/>
      <c r="AVF4" s="108"/>
      <c r="AVG4" s="108"/>
      <c r="AVH4" s="108"/>
      <c r="AVI4" s="108"/>
      <c r="AVJ4" s="108"/>
      <c r="AVK4" s="108"/>
      <c r="AVL4" s="108"/>
      <c r="AVM4" s="108"/>
      <c r="AVN4" s="108"/>
      <c r="AVO4" s="108"/>
      <c r="AVP4" s="108"/>
      <c r="AVQ4" s="108"/>
      <c r="AVR4" s="108"/>
      <c r="AVS4" s="108"/>
      <c r="AVT4" s="108"/>
      <c r="AVU4" s="108"/>
      <c r="AVV4" s="108"/>
      <c r="AVW4" s="108"/>
      <c r="AVX4" s="108"/>
      <c r="AVY4" s="108"/>
      <c r="AVZ4" s="108"/>
      <c r="AWA4" s="108"/>
      <c r="AWB4" s="108"/>
      <c r="AWC4" s="108"/>
      <c r="AWD4" s="108"/>
      <c r="AWE4" s="108"/>
      <c r="AWF4" s="108"/>
      <c r="AWG4" s="108"/>
      <c r="AWH4" s="108"/>
      <c r="AWI4" s="108"/>
      <c r="AWJ4" s="108"/>
      <c r="AWK4" s="108"/>
      <c r="AWL4" s="108"/>
      <c r="AWM4" s="108"/>
      <c r="AWN4" s="108"/>
      <c r="AWO4" s="108"/>
      <c r="AWP4" s="108"/>
      <c r="AWQ4" s="108"/>
      <c r="AWR4" s="108"/>
      <c r="AWS4" s="108"/>
      <c r="AWT4" s="108"/>
      <c r="AWU4" s="108"/>
      <c r="AWV4" s="108"/>
      <c r="AWW4" s="108"/>
      <c r="AWX4" s="108"/>
      <c r="AWY4" s="108"/>
      <c r="AWZ4" s="108"/>
      <c r="AXA4" s="108"/>
      <c r="AXB4" s="108"/>
      <c r="AXC4" s="108"/>
      <c r="AXD4" s="108"/>
      <c r="AXE4" s="108"/>
      <c r="AXF4" s="108"/>
      <c r="AXG4" s="108"/>
      <c r="AXH4" s="108"/>
      <c r="AXI4" s="108"/>
      <c r="AXJ4" s="108"/>
      <c r="AXK4" s="108"/>
      <c r="AXL4" s="108"/>
      <c r="AXM4" s="108"/>
      <c r="AXN4" s="108"/>
      <c r="AXO4" s="108"/>
      <c r="AXP4" s="108"/>
      <c r="AXQ4" s="108"/>
      <c r="AXR4" s="108"/>
      <c r="AXS4" s="108"/>
      <c r="AXT4" s="108"/>
      <c r="AXU4" s="108"/>
      <c r="AXV4" s="108"/>
      <c r="AXW4" s="108"/>
      <c r="AXX4" s="108"/>
      <c r="AXY4" s="108"/>
      <c r="AXZ4" s="108"/>
      <c r="AYA4" s="108"/>
      <c r="AYB4" s="108"/>
      <c r="AYC4" s="108"/>
      <c r="AYD4" s="108"/>
      <c r="AYE4" s="108"/>
      <c r="AYF4" s="108"/>
      <c r="AYG4" s="108"/>
      <c r="AYH4" s="108"/>
      <c r="AYI4" s="108"/>
      <c r="AYJ4" s="108"/>
      <c r="AYK4" s="108"/>
      <c r="AYL4" s="108"/>
      <c r="AYM4" s="108"/>
      <c r="AYN4" s="108"/>
      <c r="AYO4" s="108"/>
      <c r="AYP4" s="108"/>
      <c r="AYQ4" s="108"/>
      <c r="AYR4" s="108"/>
      <c r="AYS4" s="108"/>
      <c r="AYT4" s="108"/>
      <c r="AYU4" s="108"/>
      <c r="AYV4" s="108"/>
      <c r="AYW4" s="108"/>
      <c r="AYX4" s="108"/>
      <c r="AYY4" s="108"/>
      <c r="AYZ4" s="108"/>
      <c r="AZA4" s="108"/>
      <c r="AZB4" s="108"/>
      <c r="AZC4" s="108"/>
      <c r="AZD4" s="108"/>
      <c r="AZE4" s="108"/>
      <c r="AZF4" s="108"/>
      <c r="AZG4" s="108"/>
      <c r="AZH4" s="108"/>
      <c r="AZI4" s="108"/>
      <c r="AZJ4" s="108"/>
      <c r="AZK4" s="108"/>
      <c r="AZL4" s="108"/>
      <c r="AZM4" s="108"/>
      <c r="AZN4" s="108"/>
      <c r="AZO4" s="108"/>
      <c r="AZP4" s="108"/>
      <c r="AZQ4" s="108"/>
      <c r="AZR4" s="108"/>
      <c r="AZS4" s="108"/>
      <c r="AZT4" s="108"/>
      <c r="AZU4" s="108"/>
      <c r="AZV4" s="108"/>
      <c r="AZW4" s="108"/>
      <c r="AZX4" s="108"/>
      <c r="AZY4" s="108"/>
      <c r="AZZ4" s="108"/>
      <c r="BAA4" s="108"/>
      <c r="BAB4" s="108"/>
      <c r="BAC4" s="108"/>
      <c r="BAD4" s="108"/>
      <c r="BAE4" s="108"/>
      <c r="BAF4" s="108"/>
      <c r="BAG4" s="108"/>
      <c r="BAH4" s="108"/>
      <c r="BAI4" s="108"/>
      <c r="BAJ4" s="108"/>
      <c r="BAK4" s="108"/>
      <c r="BAL4" s="108"/>
      <c r="BAM4" s="108"/>
      <c r="BAN4" s="108"/>
      <c r="BAO4" s="108"/>
      <c r="BAP4" s="108"/>
      <c r="BAQ4" s="108"/>
      <c r="BAR4" s="108"/>
      <c r="BAS4" s="108"/>
      <c r="BAT4" s="108"/>
      <c r="BAU4" s="108"/>
      <c r="BAV4" s="108"/>
      <c r="BAW4" s="108"/>
      <c r="BAX4" s="108"/>
      <c r="BAY4" s="108"/>
      <c r="BAZ4" s="108"/>
      <c r="BBA4" s="108"/>
      <c r="BBB4" s="108"/>
      <c r="BBC4" s="108"/>
      <c r="BBD4" s="108"/>
      <c r="BBE4" s="108"/>
      <c r="BBF4" s="108"/>
      <c r="BBG4" s="108"/>
      <c r="BBH4" s="108"/>
      <c r="BBI4" s="108"/>
      <c r="BBJ4" s="108"/>
      <c r="BBK4" s="108"/>
      <c r="BBL4" s="108"/>
      <c r="BBM4" s="108"/>
      <c r="BBN4" s="108"/>
      <c r="BBO4" s="108"/>
      <c r="BBP4" s="108"/>
      <c r="BBQ4" s="108"/>
      <c r="BBR4" s="108"/>
      <c r="BBS4" s="108"/>
      <c r="BBT4" s="108"/>
      <c r="BBU4" s="108"/>
      <c r="BBV4" s="108"/>
      <c r="BBW4" s="108"/>
      <c r="BBX4" s="108"/>
      <c r="BBY4" s="108"/>
      <c r="BBZ4" s="108"/>
      <c r="BCA4" s="108"/>
      <c r="BCB4" s="108"/>
      <c r="BCC4" s="108"/>
      <c r="BCD4" s="108"/>
      <c r="BCE4" s="108"/>
      <c r="BCF4" s="108"/>
      <c r="BCG4" s="108"/>
      <c r="BCH4" s="108"/>
      <c r="BCI4" s="108"/>
      <c r="BCJ4" s="108"/>
      <c r="BCK4" s="108"/>
      <c r="BCL4" s="108"/>
      <c r="BCM4" s="108"/>
      <c r="BCN4" s="108"/>
      <c r="BCO4" s="108"/>
      <c r="BCP4" s="108"/>
      <c r="BCQ4" s="108"/>
      <c r="BCR4" s="108"/>
      <c r="BCS4" s="108"/>
      <c r="BCT4" s="108"/>
      <c r="BCU4" s="108"/>
      <c r="BCV4" s="108"/>
      <c r="BCW4" s="108"/>
      <c r="BCX4" s="108"/>
      <c r="BCY4" s="108"/>
      <c r="BCZ4" s="108"/>
      <c r="BDA4" s="108"/>
      <c r="BDB4" s="108"/>
      <c r="BDC4" s="108"/>
      <c r="BDD4" s="108"/>
      <c r="BDE4" s="108"/>
      <c r="BDF4" s="108"/>
      <c r="BDG4" s="108"/>
      <c r="BDH4" s="108"/>
      <c r="BDI4" s="108"/>
      <c r="BDJ4" s="108"/>
      <c r="BDK4" s="108"/>
      <c r="BDL4" s="108"/>
      <c r="BDM4" s="108"/>
      <c r="BDN4" s="108"/>
      <c r="BDO4" s="108"/>
      <c r="BDP4" s="108"/>
      <c r="BDQ4" s="108"/>
      <c r="BDR4" s="108"/>
      <c r="BDS4" s="108"/>
      <c r="BDT4" s="108"/>
      <c r="BDU4" s="108"/>
      <c r="BDV4" s="108"/>
      <c r="BDW4" s="108"/>
      <c r="BDX4" s="108"/>
      <c r="BDY4" s="108"/>
      <c r="BDZ4" s="108"/>
      <c r="BEA4" s="108"/>
      <c r="BEB4" s="108"/>
      <c r="BEC4" s="108"/>
      <c r="BED4" s="108"/>
      <c r="BEE4" s="108"/>
      <c r="BEF4" s="108"/>
      <c r="BEG4" s="108"/>
      <c r="BEH4" s="108"/>
      <c r="BEI4" s="108"/>
      <c r="BEJ4" s="108"/>
      <c r="BEK4" s="108"/>
      <c r="BEL4" s="108"/>
      <c r="BEM4" s="108"/>
      <c r="BEN4" s="108"/>
      <c r="BEO4" s="108"/>
      <c r="BEP4" s="108"/>
      <c r="BEQ4" s="108"/>
      <c r="BER4" s="108"/>
      <c r="BES4" s="108"/>
      <c r="BET4" s="108"/>
      <c r="BEU4" s="108"/>
      <c r="BEV4" s="108"/>
      <c r="BEW4" s="108"/>
      <c r="BEX4" s="108"/>
      <c r="BEY4" s="108"/>
      <c r="BEZ4" s="108"/>
      <c r="BFA4" s="108"/>
      <c r="BFB4" s="108"/>
      <c r="BFC4" s="108"/>
      <c r="BFD4" s="108"/>
      <c r="BFE4" s="108"/>
      <c r="BFF4" s="108"/>
      <c r="BFG4" s="108"/>
      <c r="BFH4" s="108"/>
      <c r="BFI4" s="108"/>
      <c r="BFJ4" s="108"/>
      <c r="BFK4" s="108"/>
      <c r="BFL4" s="108"/>
      <c r="BFM4" s="108"/>
      <c r="BFN4" s="108"/>
      <c r="BFO4" s="108"/>
      <c r="BFP4" s="108"/>
      <c r="BFQ4" s="108"/>
      <c r="BFR4" s="108"/>
      <c r="BFS4" s="108"/>
      <c r="BFT4" s="108"/>
      <c r="BFU4" s="108"/>
      <c r="BFV4" s="108"/>
      <c r="BFW4" s="108"/>
      <c r="BFX4" s="108"/>
      <c r="BFY4" s="108"/>
      <c r="BFZ4" s="108"/>
      <c r="BGA4" s="108"/>
      <c r="BGB4" s="108"/>
      <c r="BGC4" s="108"/>
      <c r="BGD4" s="108"/>
      <c r="BGE4" s="108"/>
      <c r="BGF4" s="108"/>
      <c r="BGG4" s="108"/>
      <c r="BGH4" s="108"/>
      <c r="BGI4" s="108"/>
      <c r="BGJ4" s="108"/>
      <c r="BGK4" s="108"/>
      <c r="BGL4" s="108"/>
      <c r="BGM4" s="108"/>
      <c r="BGN4" s="108"/>
      <c r="BGO4" s="108"/>
      <c r="BGP4" s="108"/>
      <c r="BGQ4" s="108"/>
      <c r="BGR4" s="108"/>
      <c r="BGS4" s="108"/>
      <c r="BGT4" s="108"/>
      <c r="BGU4" s="108"/>
      <c r="BGV4" s="108"/>
      <c r="BGW4" s="108"/>
      <c r="BGX4" s="108"/>
      <c r="BGY4" s="108"/>
      <c r="BGZ4" s="108"/>
      <c r="BHA4" s="108"/>
      <c r="BHB4" s="108"/>
      <c r="BHC4" s="108"/>
      <c r="BHD4" s="108"/>
      <c r="BHE4" s="108"/>
      <c r="BHF4" s="108"/>
      <c r="BHG4" s="108"/>
      <c r="BHH4" s="108"/>
      <c r="BHI4" s="108"/>
      <c r="BHJ4" s="108"/>
      <c r="BHK4" s="108"/>
      <c r="BHL4" s="108"/>
      <c r="BHM4" s="108"/>
      <c r="BHN4" s="108"/>
      <c r="BHO4" s="108"/>
      <c r="BHP4" s="108"/>
      <c r="BHQ4" s="108"/>
      <c r="BHR4" s="108"/>
      <c r="BHS4" s="108"/>
      <c r="BHT4" s="108"/>
      <c r="BHU4" s="108"/>
      <c r="BHV4" s="108"/>
      <c r="BHW4" s="108"/>
      <c r="BHX4" s="108"/>
      <c r="BHY4" s="108"/>
      <c r="BHZ4" s="108"/>
      <c r="BIA4" s="108"/>
      <c r="BIB4" s="108"/>
      <c r="BIC4" s="108"/>
      <c r="BID4" s="108"/>
      <c r="BIE4" s="108"/>
      <c r="BIF4" s="108"/>
      <c r="BIG4" s="108"/>
      <c r="BIH4" s="108"/>
      <c r="BII4" s="108"/>
      <c r="BIJ4" s="108"/>
      <c r="BIK4" s="108"/>
      <c r="BIL4" s="108"/>
      <c r="BIM4" s="108"/>
      <c r="BIN4" s="108"/>
      <c r="BIO4" s="108"/>
      <c r="BIP4" s="108"/>
      <c r="BIQ4" s="108"/>
      <c r="BIR4" s="108"/>
      <c r="BIS4" s="108"/>
      <c r="BIT4" s="108"/>
      <c r="BIU4" s="108"/>
      <c r="BIV4" s="108"/>
      <c r="BIW4" s="108"/>
      <c r="BIX4" s="108"/>
      <c r="BIY4" s="108"/>
      <c r="BIZ4" s="108"/>
      <c r="BJA4" s="108"/>
      <c r="BJB4" s="108"/>
      <c r="BJC4" s="108"/>
      <c r="BJD4" s="108"/>
      <c r="BJE4" s="108"/>
      <c r="BJF4" s="108"/>
      <c r="BJG4" s="108"/>
      <c r="BJH4" s="108"/>
      <c r="BJI4" s="108"/>
      <c r="BJJ4" s="108"/>
      <c r="BJK4" s="108"/>
      <c r="BJL4" s="108"/>
      <c r="BJM4" s="108"/>
      <c r="BJN4" s="108"/>
      <c r="BJO4" s="108"/>
      <c r="BJP4" s="108"/>
      <c r="BJQ4" s="108"/>
      <c r="BJR4" s="108"/>
      <c r="BJS4" s="108"/>
      <c r="BJT4" s="108"/>
      <c r="BJU4" s="108"/>
      <c r="BJV4" s="108"/>
      <c r="BJW4" s="108"/>
      <c r="BJX4" s="108"/>
      <c r="BJY4" s="108"/>
      <c r="BJZ4" s="108"/>
      <c r="BKA4" s="108"/>
      <c r="BKB4" s="108"/>
      <c r="BKC4" s="108"/>
      <c r="BKD4" s="108"/>
      <c r="BKE4" s="108"/>
      <c r="BKF4" s="108"/>
      <c r="BKG4" s="108"/>
      <c r="BKH4" s="108"/>
      <c r="BKI4" s="108"/>
      <c r="BKJ4" s="108"/>
      <c r="BKK4" s="108"/>
      <c r="BKL4" s="108"/>
      <c r="BKM4" s="108"/>
      <c r="BKN4" s="108"/>
      <c r="BKO4" s="108"/>
      <c r="BKP4" s="108"/>
      <c r="BKQ4" s="108"/>
      <c r="BKR4" s="108"/>
      <c r="BKS4" s="108"/>
      <c r="BKT4" s="108"/>
      <c r="BKU4" s="108"/>
      <c r="BKV4" s="108"/>
      <c r="BKW4" s="108"/>
      <c r="BKX4" s="108"/>
      <c r="BKY4" s="108"/>
      <c r="BKZ4" s="108"/>
      <c r="BLA4" s="108"/>
      <c r="BLB4" s="108"/>
      <c r="BLC4" s="108"/>
      <c r="BLD4" s="108"/>
      <c r="BLE4" s="108"/>
      <c r="BLF4" s="108"/>
      <c r="BLG4" s="108"/>
      <c r="BLH4" s="108"/>
      <c r="BLI4" s="108"/>
      <c r="BLJ4" s="108"/>
      <c r="BLK4" s="108"/>
      <c r="BLL4" s="108"/>
      <c r="BLM4" s="108"/>
      <c r="BLN4" s="108"/>
      <c r="BLO4" s="108"/>
      <c r="BLP4" s="108"/>
      <c r="BLQ4" s="108"/>
      <c r="BLR4" s="108"/>
      <c r="BLS4" s="108"/>
      <c r="BLT4" s="108"/>
      <c r="BLU4" s="108"/>
      <c r="BLV4" s="108"/>
      <c r="BLW4" s="108"/>
      <c r="BLX4" s="108"/>
      <c r="BLY4" s="108"/>
      <c r="BLZ4" s="108"/>
      <c r="BMA4" s="108"/>
      <c r="BMB4" s="108"/>
      <c r="BMC4" s="108"/>
      <c r="BMD4" s="108"/>
      <c r="BME4" s="108"/>
      <c r="BMF4" s="108"/>
      <c r="BMG4" s="108"/>
      <c r="BMH4" s="108"/>
      <c r="BMI4" s="108"/>
      <c r="BMJ4" s="108"/>
      <c r="BMK4" s="108"/>
      <c r="BML4" s="108"/>
      <c r="BMM4" s="108"/>
      <c r="BMN4" s="108"/>
      <c r="BMO4" s="108"/>
      <c r="BMP4" s="108"/>
      <c r="BMQ4" s="108"/>
      <c r="BMR4" s="108"/>
      <c r="BMS4" s="108"/>
      <c r="BMT4" s="108"/>
      <c r="BMU4" s="108"/>
      <c r="BMV4" s="108"/>
      <c r="BMW4" s="108"/>
      <c r="BMX4" s="108"/>
      <c r="BMY4" s="108"/>
      <c r="BMZ4" s="108"/>
      <c r="BNA4" s="108"/>
      <c r="BNB4" s="108"/>
      <c r="BNC4" s="108"/>
      <c r="BND4" s="108"/>
      <c r="BNE4" s="108"/>
      <c r="BNF4" s="108"/>
      <c r="BNG4" s="108"/>
      <c r="BNH4" s="108"/>
      <c r="BNI4" s="108"/>
      <c r="BNJ4" s="108"/>
      <c r="BNK4" s="108"/>
      <c r="BNL4" s="108"/>
      <c r="BNM4" s="108"/>
      <c r="BNN4" s="108"/>
      <c r="BNO4" s="108"/>
      <c r="BNP4" s="108"/>
      <c r="BNQ4" s="108"/>
      <c r="BNR4" s="108"/>
      <c r="BNS4" s="108"/>
      <c r="BNT4" s="108"/>
      <c r="BNU4" s="108"/>
      <c r="BNV4" s="108"/>
      <c r="BNW4" s="108"/>
      <c r="BNX4" s="108"/>
      <c r="BNY4" s="108"/>
      <c r="BNZ4" s="108"/>
      <c r="BOA4" s="108"/>
      <c r="BOB4" s="108"/>
      <c r="BOC4" s="108"/>
      <c r="BOD4" s="108"/>
      <c r="BOE4" s="108"/>
      <c r="BOF4" s="108"/>
      <c r="BOG4" s="108"/>
      <c r="BOH4" s="108"/>
      <c r="BOI4" s="108"/>
      <c r="BOJ4" s="108"/>
      <c r="BOK4" s="108"/>
      <c r="BOL4" s="108"/>
      <c r="BOM4" s="108"/>
      <c r="BON4" s="108"/>
      <c r="BOO4" s="108"/>
      <c r="BOP4" s="108"/>
      <c r="BOQ4" s="108"/>
      <c r="BOR4" s="108"/>
      <c r="BOS4" s="108"/>
      <c r="BOT4" s="108"/>
      <c r="BOU4" s="108"/>
      <c r="BOV4" s="108"/>
      <c r="BOW4" s="108"/>
      <c r="BOX4" s="108"/>
      <c r="BOY4" s="108"/>
      <c r="BOZ4" s="108"/>
      <c r="BPA4" s="108"/>
      <c r="BPB4" s="108"/>
      <c r="BPC4" s="108"/>
      <c r="BPD4" s="108"/>
      <c r="BPE4" s="108"/>
      <c r="BPF4" s="108"/>
      <c r="BPG4" s="108"/>
      <c r="BPH4" s="108"/>
      <c r="BPI4" s="108"/>
      <c r="BPJ4" s="108"/>
      <c r="BPK4" s="108"/>
      <c r="BPL4" s="108"/>
      <c r="BPM4" s="108"/>
      <c r="BPN4" s="108"/>
      <c r="BPO4" s="108"/>
      <c r="BPP4" s="108"/>
      <c r="BPQ4" s="108"/>
      <c r="BPR4" s="108"/>
      <c r="BPS4" s="108"/>
      <c r="BPT4" s="108"/>
      <c r="BPU4" s="108"/>
      <c r="BPV4" s="108"/>
      <c r="BPW4" s="108"/>
      <c r="BPX4" s="108"/>
      <c r="BPY4" s="108"/>
      <c r="BPZ4" s="108"/>
      <c r="BQA4" s="108"/>
      <c r="BQB4" s="108"/>
      <c r="BQC4" s="108"/>
      <c r="BQD4" s="108"/>
      <c r="BQE4" s="108"/>
      <c r="BQF4" s="108"/>
      <c r="BQG4" s="108"/>
      <c r="BQH4" s="108"/>
      <c r="BQI4" s="108"/>
      <c r="BQJ4" s="108"/>
      <c r="BQK4" s="108"/>
      <c r="BQL4" s="108"/>
      <c r="BQM4" s="108"/>
      <c r="BQN4" s="108"/>
      <c r="BQO4" s="108"/>
      <c r="BQP4" s="108"/>
      <c r="BQQ4" s="108"/>
      <c r="BQR4" s="108"/>
      <c r="BQS4" s="108"/>
      <c r="BQT4" s="108"/>
      <c r="BQU4" s="108"/>
      <c r="BQV4" s="108"/>
      <c r="BQW4" s="108"/>
      <c r="BQX4" s="108"/>
      <c r="BQY4" s="108"/>
      <c r="BQZ4" s="108"/>
      <c r="BRA4" s="108"/>
      <c r="BRB4" s="108"/>
      <c r="BRC4" s="108"/>
      <c r="BRD4" s="108"/>
      <c r="BRE4" s="108"/>
      <c r="BRF4" s="108"/>
      <c r="BRG4" s="108"/>
      <c r="BRH4" s="108"/>
      <c r="BRI4" s="108"/>
      <c r="BRJ4" s="108"/>
      <c r="BRK4" s="108"/>
      <c r="BRL4" s="108"/>
      <c r="BRM4" s="108"/>
      <c r="BRN4" s="108"/>
      <c r="BRO4" s="108"/>
      <c r="BRP4" s="108"/>
      <c r="BRQ4" s="108"/>
      <c r="BRR4" s="108"/>
      <c r="BRS4" s="108"/>
      <c r="BRT4" s="108"/>
      <c r="BRU4" s="108"/>
      <c r="BRV4" s="108"/>
      <c r="BRW4" s="108"/>
      <c r="BRX4" s="108"/>
      <c r="BRY4" s="108"/>
      <c r="BRZ4" s="108"/>
      <c r="BSA4" s="108"/>
      <c r="BSB4" s="108"/>
      <c r="BSC4" s="108"/>
      <c r="BSD4" s="108"/>
      <c r="BSE4" s="108"/>
      <c r="BSF4" s="108"/>
      <c r="BSG4" s="108"/>
      <c r="BSH4" s="108"/>
      <c r="BSI4" s="108"/>
      <c r="BSJ4" s="108"/>
      <c r="BSK4" s="108"/>
      <c r="BSL4" s="108"/>
      <c r="BSM4" s="108"/>
      <c r="BSN4" s="108"/>
      <c r="BSO4" s="108"/>
      <c r="BSP4" s="108"/>
      <c r="BSQ4" s="108"/>
      <c r="BSR4" s="108"/>
      <c r="BSS4" s="108"/>
      <c r="BST4" s="108"/>
      <c r="BSU4" s="108"/>
      <c r="BSV4" s="108"/>
      <c r="BSW4" s="108"/>
      <c r="BSX4" s="108"/>
      <c r="BSY4" s="108"/>
      <c r="BSZ4" s="108"/>
      <c r="BTA4" s="108"/>
      <c r="BTB4" s="108"/>
      <c r="BTC4" s="108"/>
      <c r="BTD4" s="108"/>
      <c r="BTE4" s="108"/>
      <c r="BTF4" s="108"/>
      <c r="BTG4" s="108"/>
      <c r="BTH4" s="108"/>
      <c r="BTI4" s="108"/>
      <c r="BTJ4" s="108"/>
      <c r="BTK4" s="108"/>
      <c r="BTL4" s="108"/>
      <c r="BTM4" s="108"/>
      <c r="BTN4" s="108"/>
      <c r="BTO4" s="108"/>
      <c r="BTP4" s="108"/>
      <c r="BTQ4" s="108"/>
      <c r="BTR4" s="108"/>
      <c r="BTS4" s="108"/>
      <c r="BTT4" s="108"/>
      <c r="BTU4" s="108"/>
      <c r="BTV4" s="108"/>
      <c r="BTW4" s="108"/>
      <c r="BTX4" s="108"/>
      <c r="BTY4" s="108"/>
      <c r="BTZ4" s="108"/>
      <c r="BUA4" s="108"/>
      <c r="BUB4" s="108"/>
      <c r="BUC4" s="108"/>
      <c r="BUD4" s="108"/>
      <c r="BUE4" s="108"/>
      <c r="BUF4" s="108"/>
      <c r="BUG4" s="108"/>
      <c r="BUH4" s="108"/>
      <c r="BUI4" s="108"/>
      <c r="BUJ4" s="108"/>
      <c r="BUK4" s="108"/>
      <c r="BUL4" s="108"/>
      <c r="BUM4" s="108"/>
      <c r="BUN4" s="108"/>
      <c r="BUO4" s="108"/>
      <c r="BUP4" s="108"/>
      <c r="BUQ4" s="108"/>
      <c r="BUR4" s="108"/>
      <c r="BUS4" s="108"/>
      <c r="BUT4" s="108"/>
      <c r="BUU4" s="108"/>
      <c r="BUV4" s="108"/>
      <c r="BUW4" s="108"/>
      <c r="BUX4" s="108"/>
      <c r="BUY4" s="108"/>
      <c r="BUZ4" s="108"/>
      <c r="BVA4" s="108"/>
      <c r="BVB4" s="108"/>
      <c r="BVC4" s="108"/>
      <c r="BVD4" s="108"/>
      <c r="BVE4" s="108"/>
      <c r="BVF4" s="108"/>
      <c r="BVG4" s="108"/>
      <c r="BVH4" s="108"/>
      <c r="BVI4" s="108"/>
      <c r="BVJ4" s="108"/>
      <c r="BVK4" s="108"/>
      <c r="BVL4" s="108"/>
      <c r="BVM4" s="108"/>
      <c r="BVN4" s="108"/>
      <c r="BVO4" s="108"/>
      <c r="BVP4" s="108"/>
      <c r="BVQ4" s="108"/>
      <c r="BVR4" s="108"/>
      <c r="BVS4" s="108"/>
      <c r="BVT4" s="108"/>
      <c r="BVU4" s="108"/>
      <c r="BVV4" s="108"/>
      <c r="BVW4" s="108"/>
      <c r="BVX4" s="108"/>
      <c r="BVY4" s="108"/>
      <c r="BVZ4" s="108"/>
      <c r="BWA4" s="108"/>
      <c r="BWB4" s="108"/>
      <c r="BWC4" s="108"/>
      <c r="BWD4" s="108"/>
      <c r="BWE4" s="108"/>
      <c r="BWF4" s="108"/>
      <c r="BWG4" s="108"/>
      <c r="BWH4" s="108"/>
      <c r="BWI4" s="108"/>
      <c r="BWJ4" s="108"/>
      <c r="BWK4" s="108"/>
      <c r="BWL4" s="108"/>
      <c r="BWM4" s="108"/>
      <c r="BWN4" s="108"/>
      <c r="BWO4" s="108"/>
      <c r="BWP4" s="108"/>
      <c r="BWQ4" s="108"/>
      <c r="BWR4" s="108"/>
      <c r="BWS4" s="108"/>
      <c r="BWT4" s="108"/>
      <c r="BWU4" s="108"/>
      <c r="BWV4" s="108"/>
      <c r="BWW4" s="108"/>
      <c r="BWX4" s="108"/>
      <c r="BWY4" s="108"/>
      <c r="BWZ4" s="108"/>
      <c r="BXA4" s="108"/>
      <c r="BXB4" s="108"/>
      <c r="BXC4" s="108"/>
      <c r="BXD4" s="108"/>
      <c r="BXE4" s="108"/>
      <c r="BXF4" s="108"/>
      <c r="BXG4" s="108"/>
      <c r="BXH4" s="108"/>
      <c r="BXI4" s="108"/>
      <c r="BXJ4" s="108"/>
      <c r="BXK4" s="108"/>
      <c r="BXL4" s="108"/>
      <c r="BXM4" s="108"/>
      <c r="BXN4" s="108"/>
      <c r="BXO4" s="108"/>
      <c r="BXP4" s="108"/>
      <c r="BXQ4" s="108"/>
      <c r="BXR4" s="108"/>
      <c r="BXS4" s="108"/>
      <c r="BXT4" s="108"/>
      <c r="BXU4" s="108"/>
      <c r="BXV4" s="108"/>
      <c r="BXW4" s="108"/>
      <c r="BXX4" s="108"/>
      <c r="BXY4" s="108"/>
      <c r="BXZ4" s="108"/>
      <c r="BYA4" s="108"/>
      <c r="BYB4" s="108"/>
      <c r="BYC4" s="108"/>
      <c r="BYD4" s="108"/>
      <c r="BYE4" s="108"/>
      <c r="BYF4" s="108"/>
      <c r="BYG4" s="108"/>
      <c r="BYH4" s="108"/>
      <c r="BYI4" s="108"/>
      <c r="BYJ4" s="108"/>
      <c r="BYK4" s="108"/>
      <c r="BYL4" s="108"/>
      <c r="BYM4" s="108"/>
      <c r="BYN4" s="108"/>
      <c r="BYO4" s="108"/>
      <c r="BYP4" s="108"/>
      <c r="BYQ4" s="108"/>
      <c r="BYR4" s="108"/>
      <c r="BYS4" s="108"/>
      <c r="BYT4" s="108"/>
      <c r="BYU4" s="108"/>
      <c r="BYV4" s="108"/>
      <c r="BYW4" s="108"/>
      <c r="BYX4" s="108"/>
      <c r="BYY4" s="108"/>
      <c r="BYZ4" s="108"/>
      <c r="BZA4" s="108"/>
      <c r="BZB4" s="108"/>
      <c r="BZC4" s="108"/>
      <c r="BZD4" s="108"/>
      <c r="BZE4" s="108"/>
      <c r="BZF4" s="108"/>
      <c r="BZG4" s="108"/>
      <c r="BZH4" s="108"/>
      <c r="BZI4" s="108"/>
      <c r="BZJ4" s="108"/>
      <c r="BZK4" s="108"/>
      <c r="BZL4" s="108"/>
      <c r="BZM4" s="108"/>
      <c r="BZN4" s="108"/>
      <c r="BZO4" s="108"/>
      <c r="BZP4" s="108"/>
      <c r="BZQ4" s="108"/>
      <c r="BZR4" s="108"/>
      <c r="BZS4" s="108"/>
      <c r="BZT4" s="108"/>
      <c r="BZU4" s="108"/>
      <c r="BZV4" s="108"/>
      <c r="BZW4" s="108"/>
      <c r="BZX4" s="108"/>
      <c r="BZY4" s="108"/>
      <c r="BZZ4" s="108"/>
      <c r="CAA4" s="108"/>
      <c r="CAB4" s="108"/>
      <c r="CAC4" s="108"/>
      <c r="CAD4" s="108"/>
      <c r="CAE4" s="108"/>
      <c r="CAF4" s="108"/>
      <c r="CAG4" s="108"/>
      <c r="CAH4" s="108"/>
      <c r="CAI4" s="108"/>
      <c r="CAJ4" s="108"/>
      <c r="CAK4" s="108"/>
      <c r="CAL4" s="108"/>
      <c r="CAM4" s="108"/>
      <c r="CAN4" s="108"/>
      <c r="CAO4" s="108"/>
      <c r="CAP4" s="108"/>
      <c r="CAQ4" s="108"/>
      <c r="CAR4" s="108"/>
      <c r="CAS4" s="108"/>
      <c r="CAT4" s="108"/>
      <c r="CAU4" s="108"/>
      <c r="CAV4" s="108"/>
      <c r="CAW4" s="108"/>
      <c r="CAX4" s="108"/>
      <c r="CAY4" s="108"/>
      <c r="CAZ4" s="108"/>
      <c r="CBA4" s="108"/>
      <c r="CBB4" s="108"/>
      <c r="CBC4" s="108"/>
      <c r="CBD4" s="108"/>
      <c r="CBE4" s="108"/>
      <c r="CBF4" s="108"/>
      <c r="CBG4" s="108"/>
      <c r="CBH4" s="108"/>
      <c r="CBI4" s="108"/>
      <c r="CBJ4" s="108"/>
      <c r="CBK4" s="108"/>
      <c r="CBL4" s="108"/>
      <c r="CBM4" s="108"/>
      <c r="CBN4" s="108"/>
      <c r="CBO4" s="108"/>
      <c r="CBP4" s="108"/>
      <c r="CBQ4" s="108"/>
      <c r="CBR4" s="108"/>
      <c r="CBS4" s="108"/>
      <c r="CBT4" s="108"/>
      <c r="CBU4" s="108"/>
      <c r="CBV4" s="108"/>
      <c r="CBW4" s="108"/>
      <c r="CBX4" s="108"/>
      <c r="CBY4" s="108"/>
      <c r="CBZ4" s="108"/>
      <c r="CCA4" s="108"/>
      <c r="CCB4" s="108"/>
      <c r="CCC4" s="108"/>
      <c r="CCD4" s="108"/>
      <c r="CCE4" s="108"/>
      <c r="CCF4" s="108"/>
      <c r="CCG4" s="108"/>
      <c r="CCH4" s="108"/>
      <c r="CCI4" s="108"/>
      <c r="CCJ4" s="108"/>
      <c r="CCK4" s="108"/>
      <c r="CCL4" s="108"/>
      <c r="CCM4" s="108"/>
      <c r="CCN4" s="108"/>
      <c r="CCO4" s="108"/>
      <c r="CCP4" s="108"/>
      <c r="CCQ4" s="108"/>
      <c r="CCR4" s="108"/>
      <c r="CCS4" s="108"/>
      <c r="CCT4" s="108"/>
      <c r="CCU4" s="108"/>
      <c r="CCV4" s="108"/>
      <c r="CCW4" s="108"/>
      <c r="CCX4" s="108"/>
      <c r="CCY4" s="108"/>
      <c r="CCZ4" s="108"/>
      <c r="CDA4" s="108"/>
      <c r="CDB4" s="108"/>
      <c r="CDC4" s="108"/>
      <c r="CDD4" s="108"/>
      <c r="CDE4" s="108"/>
      <c r="CDF4" s="108"/>
      <c r="CDG4" s="108"/>
      <c r="CDH4" s="108"/>
      <c r="CDI4" s="108"/>
      <c r="CDJ4" s="108"/>
      <c r="CDK4" s="108"/>
      <c r="CDL4" s="108"/>
      <c r="CDM4" s="108"/>
      <c r="CDN4" s="108"/>
      <c r="CDO4" s="108"/>
      <c r="CDP4" s="108"/>
      <c r="CDQ4" s="108"/>
      <c r="CDR4" s="108"/>
      <c r="CDS4" s="108"/>
      <c r="CDT4" s="108"/>
      <c r="CDU4" s="108"/>
      <c r="CDV4" s="108"/>
      <c r="CDW4" s="108"/>
      <c r="CDX4" s="108"/>
      <c r="CDY4" s="108"/>
      <c r="CDZ4" s="108"/>
      <c r="CEA4" s="108"/>
      <c r="CEB4" s="108"/>
      <c r="CEC4" s="108"/>
      <c r="CED4" s="108"/>
      <c r="CEE4" s="108"/>
      <c r="CEF4" s="108"/>
      <c r="CEG4" s="108"/>
      <c r="CEH4" s="108"/>
      <c r="CEI4" s="108"/>
      <c r="CEJ4" s="108"/>
      <c r="CEK4" s="108"/>
      <c r="CEL4" s="108"/>
      <c r="CEM4" s="108"/>
      <c r="CEN4" s="108"/>
      <c r="CEO4" s="108"/>
      <c r="CEP4" s="108"/>
      <c r="CEQ4" s="108"/>
      <c r="CER4" s="108"/>
      <c r="CES4" s="108"/>
      <c r="CET4" s="108"/>
      <c r="CEU4" s="108"/>
      <c r="CEV4" s="108"/>
      <c r="CEW4" s="108"/>
      <c r="CEX4" s="108"/>
      <c r="CEY4" s="108"/>
      <c r="CEZ4" s="108"/>
      <c r="CFA4" s="108"/>
      <c r="CFB4" s="108"/>
      <c r="CFC4" s="108"/>
      <c r="CFD4" s="108"/>
      <c r="CFE4" s="108"/>
      <c r="CFF4" s="108"/>
      <c r="CFG4" s="108"/>
      <c r="CFH4" s="108"/>
      <c r="CFI4" s="108"/>
      <c r="CFJ4" s="108"/>
      <c r="CFK4" s="108"/>
      <c r="CFL4" s="108"/>
      <c r="CFM4" s="108"/>
      <c r="CFN4" s="108"/>
      <c r="CFO4" s="108"/>
      <c r="CFP4" s="108"/>
      <c r="CFQ4" s="108"/>
      <c r="CFR4" s="108"/>
      <c r="CFS4" s="108"/>
      <c r="CFT4" s="108"/>
      <c r="CFU4" s="108"/>
      <c r="CFV4" s="108"/>
      <c r="CFW4" s="108"/>
      <c r="CFX4" s="108"/>
      <c r="CFY4" s="108"/>
      <c r="CFZ4" s="108"/>
      <c r="CGA4" s="108"/>
      <c r="CGB4" s="108"/>
      <c r="CGC4" s="108"/>
      <c r="CGD4" s="108"/>
      <c r="CGE4" s="108"/>
      <c r="CGF4" s="108"/>
      <c r="CGG4" s="108"/>
      <c r="CGH4" s="108"/>
      <c r="CGI4" s="108"/>
      <c r="CGJ4" s="108"/>
      <c r="CGK4" s="108"/>
      <c r="CGL4" s="108"/>
      <c r="CGM4" s="108"/>
      <c r="CGN4" s="108"/>
      <c r="CGO4" s="108"/>
      <c r="CGP4" s="108"/>
      <c r="CGQ4" s="108"/>
      <c r="CGR4" s="108"/>
      <c r="CGS4" s="108"/>
      <c r="CGT4" s="108"/>
      <c r="CGU4" s="108"/>
      <c r="CGV4" s="108"/>
      <c r="CGW4" s="108"/>
      <c r="CGX4" s="108"/>
      <c r="CGY4" s="108"/>
      <c r="CGZ4" s="108"/>
      <c r="CHA4" s="108"/>
      <c r="CHB4" s="108"/>
      <c r="CHC4" s="108"/>
      <c r="CHD4" s="108"/>
      <c r="CHE4" s="108"/>
      <c r="CHF4" s="108"/>
      <c r="CHG4" s="108"/>
      <c r="CHH4" s="108"/>
      <c r="CHI4" s="108"/>
      <c r="CHJ4" s="108"/>
      <c r="CHK4" s="108"/>
      <c r="CHL4" s="108"/>
      <c r="CHM4" s="108"/>
      <c r="CHN4" s="108"/>
      <c r="CHO4" s="108"/>
      <c r="CHP4" s="108"/>
      <c r="CHQ4" s="108"/>
      <c r="CHR4" s="108"/>
      <c r="CHS4" s="108"/>
      <c r="CHT4" s="108"/>
      <c r="CHU4" s="108"/>
      <c r="CHV4" s="108"/>
      <c r="CHW4" s="108"/>
      <c r="CHX4" s="108"/>
      <c r="CHY4" s="108"/>
      <c r="CHZ4" s="108"/>
      <c r="CIA4" s="108"/>
      <c r="CIB4" s="108"/>
      <c r="CIC4" s="108"/>
      <c r="CID4" s="108"/>
      <c r="CIE4" s="108"/>
      <c r="CIF4" s="108"/>
      <c r="CIG4" s="108"/>
      <c r="CIH4" s="108"/>
      <c r="CII4" s="108"/>
      <c r="CIJ4" s="108"/>
      <c r="CIK4" s="108"/>
      <c r="CIL4" s="108"/>
      <c r="CIM4" s="108"/>
      <c r="CIN4" s="108"/>
      <c r="CIO4" s="108"/>
      <c r="CIP4" s="108"/>
      <c r="CIQ4" s="108"/>
      <c r="CIR4" s="108"/>
      <c r="CIS4" s="108"/>
      <c r="CIT4" s="108"/>
      <c r="CIU4" s="108"/>
      <c r="CIV4" s="108"/>
      <c r="CIW4" s="108"/>
      <c r="CIX4" s="108"/>
      <c r="CIY4" s="108"/>
      <c r="CIZ4" s="108"/>
      <c r="CJA4" s="108"/>
      <c r="CJB4" s="108"/>
      <c r="CJC4" s="108"/>
      <c r="CJD4" s="108"/>
      <c r="CJE4" s="108"/>
      <c r="CJF4" s="108"/>
      <c r="CJG4" s="108"/>
      <c r="CJH4" s="108"/>
      <c r="CJI4" s="108"/>
      <c r="CJJ4" s="108"/>
      <c r="CJK4" s="108"/>
      <c r="CJL4" s="108"/>
      <c r="CJM4" s="108"/>
      <c r="CJN4" s="108"/>
      <c r="CJO4" s="108"/>
      <c r="CJP4" s="108"/>
      <c r="CJQ4" s="108"/>
      <c r="CJR4" s="108"/>
      <c r="CJS4" s="108"/>
      <c r="CJT4" s="108"/>
      <c r="CJU4" s="108"/>
      <c r="CJV4" s="108"/>
      <c r="CJW4" s="108"/>
      <c r="CJX4" s="108"/>
      <c r="CJY4" s="108"/>
      <c r="CJZ4" s="108"/>
      <c r="CKA4" s="108"/>
      <c r="CKB4" s="108"/>
      <c r="CKC4" s="108"/>
      <c r="CKD4" s="108"/>
      <c r="CKE4" s="108"/>
      <c r="CKF4" s="108"/>
      <c r="CKG4" s="108"/>
      <c r="CKH4" s="108"/>
      <c r="CKI4" s="108"/>
      <c r="CKJ4" s="108"/>
      <c r="CKK4" s="108"/>
      <c r="CKL4" s="108"/>
      <c r="CKM4" s="108"/>
      <c r="CKN4" s="108"/>
      <c r="CKO4" s="108"/>
      <c r="CKP4" s="108"/>
      <c r="CKQ4" s="108"/>
      <c r="CKR4" s="108"/>
      <c r="CKS4" s="108"/>
      <c r="CKT4" s="108"/>
      <c r="CKU4" s="108"/>
      <c r="CKV4" s="108"/>
      <c r="CKW4" s="108"/>
      <c r="CKX4" s="108"/>
      <c r="CKY4" s="108"/>
      <c r="CKZ4" s="108"/>
      <c r="CLA4" s="108"/>
      <c r="CLB4" s="108"/>
      <c r="CLC4" s="108"/>
      <c r="CLD4" s="108"/>
      <c r="CLE4" s="108"/>
      <c r="CLF4" s="108"/>
      <c r="CLG4" s="108"/>
      <c r="CLH4" s="108"/>
      <c r="CLI4" s="108"/>
      <c r="CLJ4" s="108"/>
      <c r="CLK4" s="108"/>
      <c r="CLL4" s="108"/>
      <c r="CLM4" s="108"/>
      <c r="CLN4" s="108"/>
      <c r="CLO4" s="108"/>
      <c r="CLP4" s="108"/>
      <c r="CLQ4" s="108"/>
      <c r="CLR4" s="108"/>
      <c r="CLS4" s="108"/>
      <c r="CLT4" s="108"/>
      <c r="CLU4" s="108"/>
      <c r="CLV4" s="108"/>
      <c r="CLW4" s="108"/>
      <c r="CLX4" s="108"/>
      <c r="CLY4" s="108"/>
      <c r="CLZ4" s="108"/>
      <c r="CMA4" s="108"/>
      <c r="CMB4" s="108"/>
      <c r="CMC4" s="108"/>
      <c r="CMD4" s="108"/>
      <c r="CME4" s="108"/>
      <c r="CMF4" s="108"/>
      <c r="CMG4" s="108"/>
      <c r="CMH4" s="108"/>
      <c r="CMI4" s="108"/>
      <c r="CMJ4" s="108"/>
      <c r="CMK4" s="108"/>
      <c r="CML4" s="108"/>
      <c r="CMM4" s="108"/>
      <c r="CMN4" s="108"/>
      <c r="CMO4" s="108"/>
      <c r="CMP4" s="108"/>
      <c r="CMQ4" s="108"/>
      <c r="CMR4" s="108"/>
      <c r="CMS4" s="108"/>
      <c r="CMT4" s="108"/>
      <c r="CMU4" s="108"/>
      <c r="CMV4" s="108"/>
      <c r="CMW4" s="108"/>
      <c r="CMX4" s="108"/>
      <c r="CMY4" s="108"/>
      <c r="CMZ4" s="108"/>
      <c r="CNA4" s="108"/>
      <c r="CNB4" s="108"/>
      <c r="CNC4" s="108"/>
      <c r="CND4" s="108"/>
      <c r="CNE4" s="108"/>
      <c r="CNF4" s="108"/>
      <c r="CNG4" s="108"/>
      <c r="CNH4" s="108"/>
      <c r="CNI4" s="108"/>
      <c r="CNJ4" s="108"/>
      <c r="CNK4" s="108"/>
      <c r="CNL4" s="108"/>
      <c r="CNM4" s="108"/>
      <c r="CNN4" s="108"/>
      <c r="CNO4" s="108"/>
      <c r="CNP4" s="108"/>
      <c r="CNQ4" s="108"/>
      <c r="CNR4" s="108"/>
      <c r="CNS4" s="108"/>
      <c r="CNT4" s="108"/>
      <c r="CNU4" s="108"/>
      <c r="CNV4" s="108"/>
      <c r="CNW4" s="108"/>
      <c r="CNX4" s="108"/>
      <c r="CNY4" s="108"/>
      <c r="CNZ4" s="108"/>
      <c r="COA4" s="108"/>
      <c r="COB4" s="108"/>
      <c r="COC4" s="108"/>
      <c r="COD4" s="108"/>
      <c r="COE4" s="108"/>
      <c r="COF4" s="108"/>
      <c r="COG4" s="108"/>
      <c r="COH4" s="108"/>
      <c r="COI4" s="108"/>
      <c r="COJ4" s="108"/>
      <c r="COK4" s="108"/>
      <c r="COL4" s="108"/>
      <c r="COM4" s="108"/>
      <c r="CON4" s="108"/>
      <c r="COO4" s="108"/>
      <c r="COP4" s="108"/>
      <c r="COQ4" s="108"/>
      <c r="COR4" s="108"/>
      <c r="COS4" s="108"/>
      <c r="COT4" s="108"/>
      <c r="COU4" s="108"/>
      <c r="COV4" s="108"/>
      <c r="COW4" s="108"/>
      <c r="COX4" s="108"/>
      <c r="COY4" s="108"/>
      <c r="COZ4" s="108"/>
      <c r="CPA4" s="108"/>
      <c r="CPB4" s="108"/>
      <c r="CPC4" s="108"/>
      <c r="CPD4" s="108"/>
      <c r="CPE4" s="108"/>
      <c r="CPF4" s="108"/>
      <c r="CPG4" s="108"/>
      <c r="CPH4" s="108"/>
      <c r="CPI4" s="108"/>
      <c r="CPJ4" s="108"/>
      <c r="CPK4" s="108"/>
      <c r="CPL4" s="108"/>
      <c r="CPM4" s="108"/>
      <c r="CPN4" s="108"/>
      <c r="CPO4" s="108"/>
      <c r="CPP4" s="108"/>
      <c r="CPQ4" s="108"/>
      <c r="CPR4" s="108"/>
      <c r="CPS4" s="108"/>
      <c r="CPT4" s="108"/>
      <c r="CPU4" s="108"/>
      <c r="CPV4" s="108"/>
      <c r="CPW4" s="108"/>
      <c r="CPX4" s="108"/>
      <c r="CPY4" s="108"/>
      <c r="CPZ4" s="108"/>
      <c r="CQA4" s="108"/>
      <c r="CQB4" s="108"/>
      <c r="CQC4" s="108"/>
      <c r="CQD4" s="108"/>
      <c r="CQE4" s="108"/>
      <c r="CQF4" s="108"/>
      <c r="CQG4" s="108"/>
      <c r="CQH4" s="108"/>
      <c r="CQI4" s="108"/>
      <c r="CQJ4" s="108"/>
      <c r="CQK4" s="108"/>
      <c r="CQL4" s="108"/>
      <c r="CQM4" s="108"/>
      <c r="CQN4" s="108"/>
      <c r="CQO4" s="108"/>
      <c r="CQP4" s="108"/>
      <c r="CQQ4" s="108"/>
      <c r="CQR4" s="108"/>
      <c r="CQS4" s="108"/>
      <c r="CQT4" s="108"/>
      <c r="CQU4" s="108"/>
      <c r="CQV4" s="108"/>
      <c r="CQW4" s="108"/>
      <c r="CQX4" s="108"/>
      <c r="CQY4" s="108"/>
      <c r="CQZ4" s="108"/>
      <c r="CRA4" s="108"/>
      <c r="CRB4" s="108"/>
      <c r="CRC4" s="108"/>
      <c r="CRD4" s="108"/>
      <c r="CRE4" s="108"/>
      <c r="CRF4" s="108"/>
      <c r="CRG4" s="108"/>
      <c r="CRH4" s="108"/>
      <c r="CRI4" s="108"/>
      <c r="CRJ4" s="108"/>
      <c r="CRK4" s="108"/>
      <c r="CRL4" s="108"/>
      <c r="CRM4" s="108"/>
      <c r="CRN4" s="108"/>
      <c r="CRO4" s="108"/>
      <c r="CRP4" s="108"/>
      <c r="CRQ4" s="108"/>
      <c r="CRR4" s="108"/>
      <c r="CRS4" s="108"/>
      <c r="CRT4" s="108"/>
      <c r="CRU4" s="108"/>
      <c r="CRV4" s="108"/>
      <c r="CRW4" s="108"/>
      <c r="CRX4" s="108"/>
      <c r="CRY4" s="108"/>
      <c r="CRZ4" s="108"/>
      <c r="CSA4" s="108"/>
      <c r="CSB4" s="108"/>
      <c r="CSC4" s="108"/>
      <c r="CSD4" s="108"/>
      <c r="CSE4" s="108"/>
      <c r="CSF4" s="108"/>
      <c r="CSG4" s="108"/>
      <c r="CSH4" s="108"/>
      <c r="CSI4" s="108"/>
      <c r="CSJ4" s="108"/>
      <c r="CSK4" s="108"/>
      <c r="CSL4" s="108"/>
      <c r="CSM4" s="108"/>
      <c r="CSN4" s="108"/>
      <c r="CSO4" s="108"/>
      <c r="CSP4" s="108"/>
      <c r="CSQ4" s="108"/>
      <c r="CSR4" s="108"/>
      <c r="CSS4" s="108"/>
      <c r="CST4" s="108"/>
      <c r="CSU4" s="108"/>
      <c r="CSV4" s="108"/>
      <c r="CSW4" s="108"/>
      <c r="CSX4" s="108"/>
      <c r="CSY4" s="108"/>
      <c r="CSZ4" s="108"/>
      <c r="CTA4" s="108"/>
      <c r="CTB4" s="108"/>
      <c r="CTC4" s="108"/>
      <c r="CTD4" s="108"/>
      <c r="CTE4" s="108"/>
      <c r="CTF4" s="108"/>
      <c r="CTG4" s="108"/>
      <c r="CTH4" s="108"/>
      <c r="CTI4" s="108"/>
      <c r="CTJ4" s="108"/>
      <c r="CTK4" s="108"/>
      <c r="CTL4" s="108"/>
      <c r="CTM4" s="108"/>
      <c r="CTN4" s="108"/>
      <c r="CTO4" s="108"/>
      <c r="CTP4" s="108"/>
      <c r="CTQ4" s="108"/>
      <c r="CTR4" s="108"/>
      <c r="CTS4" s="108"/>
      <c r="CTT4" s="108"/>
      <c r="CTU4" s="108"/>
      <c r="CTV4" s="108"/>
      <c r="CTW4" s="108"/>
      <c r="CTX4" s="108"/>
      <c r="CTY4" s="108"/>
      <c r="CTZ4" s="108"/>
      <c r="CUA4" s="108"/>
      <c r="CUB4" s="108"/>
      <c r="CUC4" s="108"/>
      <c r="CUD4" s="108"/>
      <c r="CUE4" s="108"/>
      <c r="CUF4" s="108"/>
      <c r="CUG4" s="108"/>
      <c r="CUH4" s="108"/>
      <c r="CUI4" s="108"/>
      <c r="CUJ4" s="108"/>
      <c r="CUK4" s="108"/>
      <c r="CUL4" s="108"/>
      <c r="CUM4" s="108"/>
      <c r="CUN4" s="108"/>
      <c r="CUO4" s="108"/>
      <c r="CUP4" s="108"/>
      <c r="CUQ4" s="108"/>
      <c r="CUR4" s="108"/>
      <c r="CUS4" s="108"/>
      <c r="CUT4" s="108"/>
      <c r="CUU4" s="108"/>
      <c r="CUV4" s="108"/>
      <c r="CUW4" s="108"/>
      <c r="CUX4" s="108"/>
      <c r="CUY4" s="108"/>
      <c r="CUZ4" s="108"/>
      <c r="CVA4" s="108"/>
      <c r="CVB4" s="108"/>
      <c r="CVC4" s="108"/>
      <c r="CVD4" s="108"/>
      <c r="CVE4" s="108"/>
      <c r="CVF4" s="108"/>
      <c r="CVG4" s="108"/>
      <c r="CVH4" s="108"/>
      <c r="CVI4" s="108"/>
      <c r="CVJ4" s="108"/>
      <c r="CVK4" s="108"/>
      <c r="CVL4" s="108"/>
      <c r="CVM4" s="108"/>
      <c r="CVN4" s="108"/>
      <c r="CVO4" s="108"/>
      <c r="CVP4" s="108"/>
      <c r="CVQ4" s="108"/>
      <c r="CVR4" s="108"/>
      <c r="CVS4" s="108"/>
      <c r="CVT4" s="108"/>
      <c r="CVU4" s="108"/>
      <c r="CVV4" s="108"/>
      <c r="CVW4" s="108"/>
      <c r="CVX4" s="108"/>
      <c r="CVY4" s="108"/>
      <c r="CVZ4" s="108"/>
      <c r="CWA4" s="108"/>
      <c r="CWB4" s="108"/>
      <c r="CWC4" s="108"/>
      <c r="CWD4" s="108"/>
      <c r="CWE4" s="108"/>
      <c r="CWF4" s="108"/>
      <c r="CWG4" s="108"/>
      <c r="CWH4" s="108"/>
      <c r="CWI4" s="108"/>
      <c r="CWJ4" s="108"/>
      <c r="CWK4" s="108"/>
      <c r="CWL4" s="108"/>
      <c r="CWM4" s="108"/>
      <c r="CWN4" s="108"/>
      <c r="CWO4" s="108"/>
      <c r="CWP4" s="108"/>
      <c r="CWQ4" s="108"/>
      <c r="CWR4" s="108"/>
      <c r="CWS4" s="108"/>
      <c r="CWT4" s="108"/>
      <c r="CWU4" s="108"/>
      <c r="CWV4" s="108"/>
      <c r="CWW4" s="108"/>
      <c r="CWX4" s="108"/>
      <c r="CWY4" s="108"/>
      <c r="CWZ4" s="108"/>
      <c r="CXA4" s="108"/>
      <c r="CXB4" s="108"/>
      <c r="CXC4" s="108"/>
      <c r="CXD4" s="108"/>
      <c r="CXE4" s="108"/>
      <c r="CXF4" s="108"/>
      <c r="CXG4" s="108"/>
      <c r="CXH4" s="108"/>
      <c r="CXI4" s="108"/>
      <c r="CXJ4" s="108"/>
      <c r="CXK4" s="108"/>
      <c r="CXL4" s="108"/>
      <c r="CXM4" s="108"/>
      <c r="CXN4" s="108"/>
      <c r="CXO4" s="108"/>
      <c r="CXP4" s="108"/>
      <c r="CXQ4" s="108"/>
      <c r="CXR4" s="108"/>
      <c r="CXS4" s="108"/>
      <c r="CXT4" s="108"/>
      <c r="CXU4" s="108"/>
      <c r="CXV4" s="108"/>
      <c r="CXW4" s="108"/>
      <c r="CXX4" s="108"/>
      <c r="CXY4" s="108"/>
      <c r="CXZ4" s="108"/>
      <c r="CYA4" s="108"/>
      <c r="CYB4" s="108"/>
      <c r="CYC4" s="108"/>
      <c r="CYD4" s="108"/>
      <c r="CYE4" s="108"/>
      <c r="CYF4" s="108"/>
      <c r="CYG4" s="108"/>
      <c r="CYH4" s="108"/>
      <c r="CYI4" s="108"/>
      <c r="CYJ4" s="108"/>
      <c r="CYK4" s="108"/>
      <c r="CYL4" s="108"/>
      <c r="CYM4" s="108"/>
      <c r="CYN4" s="108"/>
      <c r="CYO4" s="108"/>
      <c r="CYP4" s="108"/>
      <c r="CYQ4" s="108"/>
      <c r="CYR4" s="108"/>
      <c r="CYS4" s="108"/>
      <c r="CYT4" s="108"/>
      <c r="CYU4" s="108"/>
      <c r="CYV4" s="108"/>
      <c r="CYW4" s="108"/>
      <c r="CYX4" s="108"/>
      <c r="CYY4" s="108"/>
      <c r="CYZ4" s="108"/>
      <c r="CZA4" s="108"/>
      <c r="CZB4" s="108"/>
      <c r="CZC4" s="108"/>
      <c r="CZD4" s="108"/>
      <c r="CZE4" s="108"/>
      <c r="CZF4" s="108"/>
      <c r="CZG4" s="108"/>
      <c r="CZH4" s="108"/>
      <c r="CZI4" s="108"/>
      <c r="CZJ4" s="108"/>
      <c r="CZK4" s="108"/>
      <c r="CZL4" s="108"/>
      <c r="CZM4" s="108"/>
      <c r="CZN4" s="108"/>
      <c r="CZO4" s="108"/>
      <c r="CZP4" s="108"/>
      <c r="CZQ4" s="108"/>
      <c r="CZR4" s="108"/>
      <c r="CZS4" s="108"/>
      <c r="CZT4" s="108"/>
      <c r="CZU4" s="108"/>
      <c r="CZV4" s="108"/>
      <c r="CZW4" s="108"/>
      <c r="CZX4" s="108"/>
      <c r="CZY4" s="108"/>
      <c r="CZZ4" s="108"/>
      <c r="DAA4" s="108"/>
      <c r="DAB4" s="108"/>
      <c r="DAC4" s="108"/>
      <c r="DAD4" s="108"/>
      <c r="DAE4" s="108"/>
      <c r="DAF4" s="108"/>
      <c r="DAG4" s="108"/>
      <c r="DAH4" s="108"/>
      <c r="DAI4" s="108"/>
      <c r="DAJ4" s="108"/>
      <c r="DAK4" s="108"/>
      <c r="DAL4" s="108"/>
      <c r="DAM4" s="108"/>
      <c r="DAN4" s="108"/>
      <c r="DAO4" s="108"/>
      <c r="DAP4" s="108"/>
      <c r="DAQ4" s="108"/>
      <c r="DAR4" s="108"/>
      <c r="DAS4" s="108"/>
      <c r="DAT4" s="108"/>
      <c r="DAU4" s="108"/>
      <c r="DAV4" s="108"/>
      <c r="DAW4" s="108"/>
      <c r="DAX4" s="108"/>
      <c r="DAY4" s="108"/>
      <c r="DAZ4" s="108"/>
      <c r="DBA4" s="108"/>
      <c r="DBB4" s="108"/>
      <c r="DBC4" s="108"/>
      <c r="DBD4" s="108"/>
      <c r="DBE4" s="108"/>
      <c r="DBF4" s="108"/>
      <c r="DBG4" s="108"/>
      <c r="DBH4" s="108"/>
      <c r="DBI4" s="108"/>
      <c r="DBJ4" s="108"/>
      <c r="DBK4" s="108"/>
      <c r="DBL4" s="108"/>
      <c r="DBM4" s="108"/>
      <c r="DBN4" s="108"/>
      <c r="DBO4" s="108"/>
      <c r="DBP4" s="108"/>
      <c r="DBQ4" s="108"/>
      <c r="DBR4" s="108"/>
      <c r="DBS4" s="108"/>
      <c r="DBT4" s="108"/>
      <c r="DBU4" s="108"/>
      <c r="DBV4" s="108"/>
      <c r="DBW4" s="108"/>
      <c r="DBX4" s="108"/>
      <c r="DBY4" s="108"/>
      <c r="DBZ4" s="108"/>
      <c r="DCA4" s="108"/>
      <c r="DCB4" s="108"/>
      <c r="DCC4" s="108"/>
      <c r="DCD4" s="108"/>
      <c r="DCE4" s="108"/>
      <c r="DCF4" s="108"/>
      <c r="DCG4" s="108"/>
      <c r="DCH4" s="108"/>
      <c r="DCI4" s="108"/>
      <c r="DCJ4" s="108"/>
      <c r="DCK4" s="108"/>
      <c r="DCL4" s="108"/>
      <c r="DCM4" s="108"/>
      <c r="DCN4" s="108"/>
      <c r="DCO4" s="108"/>
      <c r="DCP4" s="108"/>
      <c r="DCQ4" s="108"/>
      <c r="DCR4" s="108"/>
      <c r="DCS4" s="108"/>
      <c r="DCT4" s="108"/>
      <c r="DCU4" s="108"/>
      <c r="DCV4" s="108"/>
      <c r="DCW4" s="108"/>
      <c r="DCX4" s="108"/>
      <c r="DCY4" s="108"/>
      <c r="DCZ4" s="108"/>
      <c r="DDA4" s="108"/>
      <c r="DDB4" s="108"/>
      <c r="DDC4" s="108"/>
      <c r="DDD4" s="108"/>
      <c r="DDE4" s="108"/>
      <c r="DDF4" s="108"/>
      <c r="DDG4" s="108"/>
      <c r="DDH4" s="108"/>
      <c r="DDI4" s="108"/>
      <c r="DDJ4" s="108"/>
      <c r="DDK4" s="108"/>
      <c r="DDL4" s="108"/>
      <c r="DDM4" s="108"/>
      <c r="DDN4" s="108"/>
      <c r="DDO4" s="108"/>
      <c r="DDP4" s="108"/>
      <c r="DDQ4" s="108"/>
      <c r="DDR4" s="108"/>
      <c r="DDS4" s="108"/>
      <c r="DDT4" s="108"/>
      <c r="DDU4" s="108"/>
      <c r="DDV4" s="108"/>
      <c r="DDW4" s="108"/>
      <c r="DDX4" s="108"/>
      <c r="DDY4" s="108"/>
      <c r="DDZ4" s="108"/>
      <c r="DEA4" s="108"/>
      <c r="DEB4" s="108"/>
      <c r="DEC4" s="108"/>
      <c r="DED4" s="108"/>
      <c r="DEE4" s="108"/>
      <c r="DEF4" s="108"/>
      <c r="DEG4" s="108"/>
      <c r="DEH4" s="108"/>
      <c r="DEI4" s="108"/>
      <c r="DEJ4" s="108"/>
      <c r="DEK4" s="108"/>
      <c r="DEL4" s="108"/>
      <c r="DEM4" s="108"/>
      <c r="DEN4" s="108"/>
      <c r="DEO4" s="108"/>
      <c r="DEP4" s="108"/>
      <c r="DEQ4" s="108"/>
      <c r="DER4" s="108"/>
      <c r="DES4" s="108"/>
      <c r="DET4" s="108"/>
      <c r="DEU4" s="108"/>
      <c r="DEV4" s="108"/>
      <c r="DEW4" s="108"/>
      <c r="DEX4" s="108"/>
      <c r="DEY4" s="108"/>
      <c r="DEZ4" s="108"/>
      <c r="DFA4" s="108"/>
      <c r="DFB4" s="108"/>
      <c r="DFC4" s="108"/>
      <c r="DFD4" s="108"/>
      <c r="DFE4" s="108"/>
      <c r="DFF4" s="108"/>
      <c r="DFG4" s="108"/>
      <c r="DFH4" s="108"/>
      <c r="DFI4" s="108"/>
      <c r="DFJ4" s="108"/>
      <c r="DFK4" s="108"/>
      <c r="DFL4" s="108"/>
      <c r="DFM4" s="108"/>
      <c r="DFN4" s="108"/>
      <c r="DFO4" s="108"/>
      <c r="DFP4" s="108"/>
      <c r="DFQ4" s="108"/>
      <c r="DFR4" s="108"/>
      <c r="DFS4" s="108"/>
      <c r="DFT4" s="108"/>
      <c r="DFU4" s="108"/>
      <c r="DFV4" s="108"/>
      <c r="DFW4" s="108"/>
      <c r="DFX4" s="108"/>
      <c r="DFY4" s="108"/>
      <c r="DFZ4" s="108"/>
      <c r="DGA4" s="108"/>
      <c r="DGB4" s="108"/>
      <c r="DGC4" s="108"/>
      <c r="DGD4" s="108"/>
      <c r="DGE4" s="108"/>
      <c r="DGF4" s="108"/>
      <c r="DGG4" s="108"/>
      <c r="DGH4" s="108"/>
      <c r="DGI4" s="108"/>
      <c r="DGJ4" s="108"/>
      <c r="DGK4" s="108"/>
      <c r="DGL4" s="108"/>
      <c r="DGM4" s="108"/>
      <c r="DGN4" s="108"/>
      <c r="DGO4" s="108"/>
      <c r="DGP4" s="108"/>
      <c r="DGQ4" s="108"/>
      <c r="DGR4" s="108"/>
      <c r="DGS4" s="108"/>
      <c r="DGT4" s="108"/>
      <c r="DGU4" s="108"/>
      <c r="DGV4" s="108"/>
      <c r="DGW4" s="108"/>
      <c r="DGX4" s="108"/>
      <c r="DGY4" s="108"/>
      <c r="DGZ4" s="108"/>
      <c r="DHA4" s="108"/>
      <c r="DHB4" s="108"/>
      <c r="DHC4" s="108"/>
      <c r="DHD4" s="108"/>
      <c r="DHE4" s="108"/>
      <c r="DHF4" s="108"/>
      <c r="DHG4" s="108"/>
      <c r="DHH4" s="108"/>
      <c r="DHI4" s="108"/>
      <c r="DHJ4" s="108"/>
      <c r="DHK4" s="108"/>
      <c r="DHL4" s="108"/>
      <c r="DHM4" s="108"/>
      <c r="DHN4" s="108"/>
      <c r="DHO4" s="108"/>
      <c r="DHP4" s="108"/>
      <c r="DHQ4" s="108"/>
      <c r="DHR4" s="108"/>
      <c r="DHS4" s="108"/>
      <c r="DHT4" s="108"/>
      <c r="DHU4" s="108"/>
      <c r="DHV4" s="108"/>
      <c r="DHW4" s="108"/>
      <c r="DHX4" s="108"/>
      <c r="DHY4" s="108"/>
      <c r="DHZ4" s="108"/>
      <c r="DIA4" s="108"/>
      <c r="DIB4" s="108"/>
      <c r="DIC4" s="108"/>
      <c r="DID4" s="108"/>
      <c r="DIE4" s="108"/>
      <c r="DIF4" s="108"/>
      <c r="DIG4" s="108"/>
      <c r="DIH4" s="108"/>
      <c r="DII4" s="108"/>
      <c r="DIJ4" s="108"/>
      <c r="DIK4" s="108"/>
      <c r="DIL4" s="108"/>
      <c r="DIM4" s="108"/>
      <c r="DIN4" s="108"/>
      <c r="DIO4" s="108"/>
      <c r="DIP4" s="108"/>
      <c r="DIQ4" s="108"/>
      <c r="DIR4" s="108"/>
      <c r="DIS4" s="108"/>
      <c r="DIT4" s="108"/>
      <c r="DIU4" s="108"/>
      <c r="DIV4" s="108"/>
      <c r="DIW4" s="108"/>
      <c r="DIX4" s="108"/>
      <c r="DIY4" s="108"/>
      <c r="DIZ4" s="108"/>
      <c r="DJA4" s="108"/>
      <c r="DJB4" s="108"/>
      <c r="DJC4" s="108"/>
      <c r="DJD4" s="108"/>
      <c r="DJE4" s="108"/>
      <c r="DJF4" s="108"/>
      <c r="DJG4" s="108"/>
      <c r="DJH4" s="108"/>
      <c r="DJI4" s="108"/>
      <c r="DJJ4" s="108"/>
      <c r="DJK4" s="108"/>
      <c r="DJL4" s="108"/>
      <c r="DJM4" s="108"/>
      <c r="DJN4" s="108"/>
      <c r="DJO4" s="108"/>
      <c r="DJP4" s="108"/>
      <c r="DJQ4" s="108"/>
      <c r="DJR4" s="108"/>
      <c r="DJS4" s="108"/>
      <c r="DJT4" s="108"/>
      <c r="DJU4" s="108"/>
      <c r="DJV4" s="108"/>
      <c r="DJW4" s="108"/>
      <c r="DJX4" s="108"/>
      <c r="DJY4" s="108"/>
      <c r="DJZ4" s="108"/>
      <c r="DKA4" s="108"/>
      <c r="DKB4" s="108"/>
      <c r="DKC4" s="108"/>
      <c r="DKD4" s="108"/>
      <c r="DKE4" s="108"/>
      <c r="DKF4" s="108"/>
      <c r="DKG4" s="108"/>
      <c r="DKH4" s="108"/>
      <c r="DKI4" s="108"/>
      <c r="DKJ4" s="108"/>
      <c r="DKK4" s="108"/>
      <c r="DKL4" s="108"/>
      <c r="DKM4" s="108"/>
      <c r="DKN4" s="108"/>
      <c r="DKO4" s="108"/>
      <c r="DKP4" s="108"/>
      <c r="DKQ4" s="108"/>
      <c r="DKR4" s="108"/>
      <c r="DKS4" s="108"/>
      <c r="DKT4" s="108"/>
      <c r="DKU4" s="108"/>
      <c r="DKV4" s="108"/>
      <c r="DKW4" s="108"/>
      <c r="DKX4" s="108"/>
      <c r="DKY4" s="108"/>
      <c r="DKZ4" s="108"/>
      <c r="DLA4" s="108"/>
      <c r="DLB4" s="108"/>
      <c r="DLC4" s="108"/>
      <c r="DLD4" s="108"/>
      <c r="DLE4" s="108"/>
      <c r="DLF4" s="108"/>
      <c r="DLG4" s="108"/>
      <c r="DLH4" s="108"/>
      <c r="DLI4" s="108"/>
      <c r="DLJ4" s="108"/>
      <c r="DLK4" s="108"/>
      <c r="DLL4" s="108"/>
      <c r="DLM4" s="108"/>
      <c r="DLN4" s="108"/>
      <c r="DLO4" s="108"/>
      <c r="DLP4" s="108"/>
      <c r="DLQ4" s="108"/>
      <c r="DLR4" s="108"/>
      <c r="DLS4" s="108"/>
      <c r="DLT4" s="108"/>
      <c r="DLU4" s="108"/>
      <c r="DLV4" s="108"/>
      <c r="DLW4" s="108"/>
      <c r="DLX4" s="108"/>
      <c r="DLY4" s="108"/>
      <c r="DLZ4" s="108"/>
      <c r="DMA4" s="108"/>
      <c r="DMB4" s="108"/>
      <c r="DMC4" s="108"/>
      <c r="DMD4" s="108"/>
      <c r="DME4" s="108"/>
      <c r="DMF4" s="108"/>
      <c r="DMG4" s="108"/>
      <c r="DMH4" s="108"/>
      <c r="DMI4" s="108"/>
      <c r="DMJ4" s="108"/>
      <c r="DMK4" s="108"/>
      <c r="DML4" s="108"/>
      <c r="DMM4" s="108"/>
      <c r="DMN4" s="108"/>
      <c r="DMO4" s="108"/>
      <c r="DMP4" s="108"/>
      <c r="DMQ4" s="108"/>
      <c r="DMR4" s="108"/>
      <c r="DMS4" s="108"/>
      <c r="DMT4" s="108"/>
      <c r="DMU4" s="108"/>
      <c r="DMV4" s="108"/>
      <c r="DMW4" s="108"/>
      <c r="DMX4" s="108"/>
      <c r="DMY4" s="108"/>
      <c r="DMZ4" s="108"/>
      <c r="DNA4" s="108"/>
      <c r="DNB4" s="108"/>
      <c r="DNC4" s="108"/>
      <c r="DND4" s="108"/>
      <c r="DNE4" s="108"/>
      <c r="DNF4" s="108"/>
      <c r="DNG4" s="108"/>
      <c r="DNH4" s="108"/>
      <c r="DNI4" s="108"/>
      <c r="DNJ4" s="108"/>
      <c r="DNK4" s="108"/>
      <c r="DNL4" s="108"/>
      <c r="DNM4" s="108"/>
      <c r="DNN4" s="108"/>
      <c r="DNO4" s="108"/>
      <c r="DNP4" s="108"/>
      <c r="DNQ4" s="108"/>
      <c r="DNR4" s="108"/>
      <c r="DNS4" s="108"/>
      <c r="DNT4" s="108"/>
      <c r="DNU4" s="108"/>
      <c r="DNV4" s="108"/>
      <c r="DNW4" s="108"/>
      <c r="DNX4" s="108"/>
      <c r="DNY4" s="108"/>
      <c r="DNZ4" s="108"/>
      <c r="DOA4" s="108"/>
      <c r="DOB4" s="108"/>
      <c r="DOC4" s="108"/>
      <c r="DOD4" s="108"/>
      <c r="DOE4" s="108"/>
      <c r="DOF4" s="108"/>
      <c r="DOG4" s="108"/>
      <c r="DOH4" s="108"/>
      <c r="DOI4" s="108"/>
      <c r="DOJ4" s="108"/>
      <c r="DOK4" s="108"/>
      <c r="DOL4" s="108"/>
      <c r="DOM4" s="108"/>
      <c r="DON4" s="108"/>
      <c r="DOO4" s="108"/>
      <c r="DOP4" s="108"/>
      <c r="DOQ4" s="108"/>
      <c r="DOR4" s="108"/>
      <c r="DOS4" s="108"/>
      <c r="DOT4" s="108"/>
      <c r="DOU4" s="108"/>
      <c r="DOV4" s="108"/>
      <c r="DOW4" s="108"/>
      <c r="DOX4" s="108"/>
      <c r="DOY4" s="108"/>
      <c r="DOZ4" s="108"/>
      <c r="DPA4" s="108"/>
      <c r="DPB4" s="108"/>
      <c r="DPC4" s="108"/>
      <c r="DPD4" s="108"/>
      <c r="DPE4" s="108"/>
      <c r="DPF4" s="108"/>
      <c r="DPG4" s="108"/>
      <c r="DPH4" s="108"/>
      <c r="DPI4" s="108"/>
      <c r="DPJ4" s="108"/>
      <c r="DPK4" s="108"/>
      <c r="DPL4" s="108"/>
      <c r="DPM4" s="108"/>
      <c r="DPN4" s="108"/>
      <c r="DPO4" s="108"/>
      <c r="DPP4" s="108"/>
      <c r="DPQ4" s="108"/>
      <c r="DPR4" s="108"/>
      <c r="DPS4" s="108"/>
      <c r="DPT4" s="108"/>
      <c r="DPU4" s="108"/>
      <c r="DPV4" s="108"/>
      <c r="DPW4" s="108"/>
      <c r="DPX4" s="108"/>
      <c r="DPY4" s="108"/>
      <c r="DPZ4" s="108"/>
      <c r="DQA4" s="108"/>
      <c r="DQB4" s="108"/>
      <c r="DQC4" s="108"/>
      <c r="DQD4" s="108"/>
      <c r="DQE4" s="108"/>
      <c r="DQF4" s="108"/>
      <c r="DQG4" s="108"/>
      <c r="DQH4" s="108"/>
      <c r="DQI4" s="108"/>
      <c r="DQJ4" s="108"/>
      <c r="DQK4" s="108"/>
      <c r="DQL4" s="108"/>
      <c r="DQM4" s="108"/>
      <c r="DQN4" s="108"/>
      <c r="DQO4" s="108"/>
      <c r="DQP4" s="108"/>
      <c r="DQQ4" s="108"/>
      <c r="DQR4" s="108"/>
      <c r="DQS4" s="108"/>
      <c r="DQT4" s="108"/>
      <c r="DQU4" s="108"/>
      <c r="DQV4" s="108"/>
      <c r="DQW4" s="108"/>
      <c r="DQX4" s="108"/>
      <c r="DQY4" s="108"/>
      <c r="DQZ4" s="108"/>
      <c r="DRA4" s="108"/>
      <c r="DRB4" s="108"/>
      <c r="DRC4" s="108"/>
      <c r="DRD4" s="108"/>
      <c r="DRE4" s="108"/>
      <c r="DRF4" s="108"/>
      <c r="DRG4" s="108"/>
      <c r="DRH4" s="108"/>
      <c r="DRI4" s="108"/>
      <c r="DRJ4" s="108"/>
      <c r="DRK4" s="108"/>
      <c r="DRL4" s="108"/>
      <c r="DRM4" s="108"/>
      <c r="DRN4" s="108"/>
      <c r="DRO4" s="108"/>
      <c r="DRP4" s="108"/>
      <c r="DRQ4" s="108"/>
      <c r="DRR4" s="108"/>
      <c r="DRS4" s="108"/>
      <c r="DRT4" s="108"/>
      <c r="DRU4" s="108"/>
      <c r="DRV4" s="108"/>
      <c r="DRW4" s="108"/>
      <c r="DRX4" s="108"/>
      <c r="DRY4" s="108"/>
      <c r="DRZ4" s="108"/>
      <c r="DSA4" s="108"/>
      <c r="DSB4" s="108"/>
      <c r="DSC4" s="108"/>
      <c r="DSD4" s="108"/>
      <c r="DSE4" s="108"/>
      <c r="DSF4" s="108"/>
      <c r="DSG4" s="108"/>
      <c r="DSH4" s="108"/>
      <c r="DSI4" s="108"/>
      <c r="DSJ4" s="108"/>
      <c r="DSK4" s="108"/>
      <c r="DSL4" s="108"/>
      <c r="DSM4" s="108"/>
      <c r="DSN4" s="108"/>
      <c r="DSO4" s="108"/>
      <c r="DSP4" s="108"/>
      <c r="DSQ4" s="108"/>
      <c r="DSR4" s="108"/>
      <c r="DSS4" s="108"/>
      <c r="DST4" s="108"/>
      <c r="DSU4" s="108"/>
      <c r="DSV4" s="108"/>
      <c r="DSW4" s="108"/>
      <c r="DSX4" s="108"/>
      <c r="DSY4" s="108"/>
      <c r="DSZ4" s="108"/>
      <c r="DTA4" s="108"/>
      <c r="DTB4" s="108"/>
      <c r="DTC4" s="108"/>
      <c r="DTD4" s="108"/>
      <c r="DTE4" s="108"/>
      <c r="DTF4" s="108"/>
      <c r="DTG4" s="108"/>
      <c r="DTH4" s="108"/>
      <c r="DTI4" s="108"/>
      <c r="DTJ4" s="108"/>
      <c r="DTK4" s="108"/>
      <c r="DTL4" s="108"/>
      <c r="DTM4" s="108"/>
      <c r="DTN4" s="108"/>
      <c r="DTO4" s="108"/>
      <c r="DTP4" s="108"/>
      <c r="DTQ4" s="108"/>
      <c r="DTR4" s="108"/>
      <c r="DTS4" s="108"/>
      <c r="DTT4" s="108"/>
      <c r="DTU4" s="108"/>
      <c r="DTV4" s="108"/>
      <c r="DTW4" s="108"/>
      <c r="DTX4" s="108"/>
      <c r="DTY4" s="108"/>
      <c r="DTZ4" s="108"/>
      <c r="DUA4" s="108"/>
      <c r="DUB4" s="108"/>
      <c r="DUC4" s="108"/>
      <c r="DUD4" s="108"/>
      <c r="DUE4" s="108"/>
      <c r="DUF4" s="108"/>
      <c r="DUG4" s="108"/>
      <c r="DUH4" s="108"/>
      <c r="DUI4" s="108"/>
      <c r="DUJ4" s="108"/>
      <c r="DUK4" s="108"/>
      <c r="DUL4" s="108"/>
      <c r="DUM4" s="108"/>
      <c r="DUN4" s="108"/>
      <c r="DUO4" s="108"/>
      <c r="DUP4" s="108"/>
      <c r="DUQ4" s="108"/>
      <c r="DUR4" s="108"/>
      <c r="DUS4" s="108"/>
      <c r="DUT4" s="108"/>
      <c r="DUU4" s="108"/>
      <c r="DUV4" s="108"/>
      <c r="DUW4" s="108"/>
      <c r="DUX4" s="108"/>
      <c r="DUY4" s="108"/>
      <c r="DUZ4" s="108"/>
      <c r="DVA4" s="108"/>
      <c r="DVB4" s="108"/>
      <c r="DVC4" s="108"/>
      <c r="DVD4" s="108"/>
      <c r="DVE4" s="108"/>
      <c r="DVF4" s="108"/>
      <c r="DVG4" s="108"/>
      <c r="DVH4" s="108"/>
      <c r="DVI4" s="108"/>
      <c r="DVJ4" s="108"/>
      <c r="DVK4" s="108"/>
      <c r="DVL4" s="108"/>
      <c r="DVM4" s="108"/>
      <c r="DVN4" s="108"/>
      <c r="DVO4" s="108"/>
      <c r="DVP4" s="108"/>
      <c r="DVQ4" s="108"/>
      <c r="DVR4" s="108"/>
      <c r="DVS4" s="108"/>
      <c r="DVT4" s="108"/>
      <c r="DVU4" s="108"/>
      <c r="DVV4" s="108"/>
      <c r="DVW4" s="108"/>
      <c r="DVX4" s="108"/>
      <c r="DVY4" s="108"/>
      <c r="DVZ4" s="108"/>
      <c r="DWA4" s="108"/>
      <c r="DWB4" s="108"/>
      <c r="DWC4" s="108"/>
      <c r="DWD4" s="108"/>
      <c r="DWE4" s="108"/>
      <c r="DWF4" s="108"/>
      <c r="DWG4" s="108"/>
      <c r="DWH4" s="108"/>
      <c r="DWI4" s="108"/>
      <c r="DWJ4" s="108"/>
      <c r="DWK4" s="108"/>
      <c r="DWL4" s="108"/>
      <c r="DWM4" s="108"/>
      <c r="DWN4" s="108"/>
      <c r="DWO4" s="108"/>
      <c r="DWP4" s="108"/>
      <c r="DWQ4" s="108"/>
      <c r="DWR4" s="108"/>
      <c r="DWS4" s="108"/>
      <c r="DWT4" s="108"/>
      <c r="DWU4" s="108"/>
      <c r="DWV4" s="108"/>
      <c r="DWW4" s="108"/>
      <c r="DWX4" s="108"/>
      <c r="DWY4" s="108"/>
      <c r="DWZ4" s="108"/>
      <c r="DXA4" s="108"/>
      <c r="DXB4" s="108"/>
      <c r="DXC4" s="108"/>
      <c r="DXD4" s="108"/>
      <c r="DXE4" s="108"/>
      <c r="DXF4" s="108"/>
      <c r="DXG4" s="108"/>
      <c r="DXH4" s="108"/>
      <c r="DXI4" s="108"/>
      <c r="DXJ4" s="108"/>
      <c r="DXK4" s="108"/>
      <c r="DXL4" s="108"/>
      <c r="DXM4" s="108"/>
      <c r="DXN4" s="108"/>
      <c r="DXO4" s="108"/>
      <c r="DXP4" s="108"/>
      <c r="DXQ4" s="108"/>
      <c r="DXR4" s="108"/>
      <c r="DXS4" s="108"/>
      <c r="DXT4" s="108"/>
      <c r="DXU4" s="108"/>
      <c r="DXV4" s="108"/>
      <c r="DXW4" s="108"/>
      <c r="DXX4" s="108"/>
      <c r="DXY4" s="108"/>
      <c r="DXZ4" s="108"/>
      <c r="DYA4" s="108"/>
      <c r="DYB4" s="108"/>
      <c r="DYC4" s="108"/>
      <c r="DYD4" s="108"/>
      <c r="DYE4" s="108"/>
      <c r="DYF4" s="108"/>
      <c r="DYG4" s="108"/>
      <c r="DYH4" s="108"/>
      <c r="DYI4" s="108"/>
      <c r="DYJ4" s="108"/>
      <c r="DYK4" s="108"/>
      <c r="DYL4" s="108"/>
      <c r="DYM4" s="108"/>
      <c r="DYN4" s="108"/>
      <c r="DYO4" s="108"/>
      <c r="DYP4" s="108"/>
      <c r="DYQ4" s="108"/>
      <c r="DYR4" s="108"/>
      <c r="DYS4" s="108"/>
      <c r="DYT4" s="108"/>
      <c r="DYU4" s="108"/>
      <c r="DYV4" s="108"/>
      <c r="DYW4" s="108"/>
      <c r="DYX4" s="108"/>
      <c r="DYY4" s="108"/>
      <c r="DYZ4" s="108"/>
      <c r="DZA4" s="108"/>
      <c r="DZB4" s="108"/>
      <c r="DZC4" s="108"/>
      <c r="DZD4" s="108"/>
      <c r="DZE4" s="108"/>
      <c r="DZF4" s="108"/>
      <c r="DZG4" s="108"/>
      <c r="DZH4" s="108"/>
      <c r="DZI4" s="108"/>
      <c r="DZJ4" s="108"/>
      <c r="DZK4" s="108"/>
      <c r="DZL4" s="108"/>
      <c r="DZM4" s="108"/>
      <c r="DZN4" s="108"/>
      <c r="DZO4" s="108"/>
      <c r="DZP4" s="108"/>
      <c r="DZQ4" s="108"/>
      <c r="DZR4" s="108"/>
      <c r="DZS4" s="108"/>
      <c r="DZT4" s="108"/>
      <c r="DZU4" s="108"/>
      <c r="DZV4" s="108"/>
      <c r="DZW4" s="108"/>
      <c r="DZX4" s="108"/>
      <c r="DZY4" s="108"/>
      <c r="DZZ4" s="108"/>
      <c r="EAA4" s="108"/>
      <c r="EAB4" s="108"/>
      <c r="EAC4" s="108"/>
      <c r="EAD4" s="108"/>
      <c r="EAE4" s="108"/>
      <c r="EAF4" s="108"/>
      <c r="EAG4" s="108"/>
      <c r="EAH4" s="108"/>
      <c r="EAI4" s="108"/>
      <c r="EAJ4" s="108"/>
      <c r="EAK4" s="108"/>
      <c r="EAL4" s="108"/>
      <c r="EAM4" s="108"/>
      <c r="EAN4" s="108"/>
      <c r="EAO4" s="108"/>
      <c r="EAP4" s="108"/>
      <c r="EAQ4" s="108"/>
      <c r="EAR4" s="108"/>
      <c r="EAS4" s="108"/>
      <c r="EAT4" s="108"/>
      <c r="EAU4" s="108"/>
      <c r="EAV4" s="108"/>
      <c r="EAW4" s="108"/>
      <c r="EAX4" s="108"/>
      <c r="EAY4" s="108"/>
      <c r="EAZ4" s="108"/>
      <c r="EBA4" s="108"/>
      <c r="EBB4" s="108"/>
      <c r="EBC4" s="108"/>
      <c r="EBD4" s="108"/>
      <c r="EBE4" s="108"/>
      <c r="EBF4" s="108"/>
      <c r="EBG4" s="108"/>
      <c r="EBH4" s="108"/>
      <c r="EBI4" s="108"/>
      <c r="EBJ4" s="108"/>
      <c r="EBK4" s="108"/>
      <c r="EBL4" s="108"/>
      <c r="EBM4" s="108"/>
      <c r="EBN4" s="108"/>
      <c r="EBO4" s="108"/>
      <c r="EBP4" s="108"/>
      <c r="EBQ4" s="108"/>
      <c r="EBR4" s="108"/>
      <c r="EBS4" s="108"/>
      <c r="EBT4" s="108"/>
      <c r="EBU4" s="108"/>
      <c r="EBV4" s="108"/>
      <c r="EBW4" s="108"/>
      <c r="EBX4" s="108"/>
      <c r="EBY4" s="108"/>
      <c r="EBZ4" s="108"/>
      <c r="ECA4" s="108"/>
      <c r="ECB4" s="108"/>
      <c r="ECC4" s="108"/>
      <c r="ECD4" s="108"/>
      <c r="ECE4" s="108"/>
      <c r="ECF4" s="108"/>
      <c r="ECG4" s="108"/>
      <c r="ECH4" s="108"/>
      <c r="ECI4" s="108"/>
      <c r="ECJ4" s="108"/>
      <c r="ECK4" s="108"/>
      <c r="ECL4" s="108"/>
      <c r="ECM4" s="108"/>
      <c r="ECN4" s="108"/>
      <c r="ECO4" s="108"/>
      <c r="ECP4" s="108"/>
      <c r="ECQ4" s="108"/>
      <c r="ECR4" s="108"/>
      <c r="ECS4" s="108"/>
      <c r="ECT4" s="108"/>
      <c r="ECU4" s="108"/>
      <c r="ECV4" s="108"/>
      <c r="ECW4" s="108"/>
      <c r="ECX4" s="108"/>
      <c r="ECY4" s="108"/>
      <c r="ECZ4" s="108"/>
      <c r="EDA4" s="108"/>
      <c r="EDB4" s="108"/>
      <c r="EDC4" s="108"/>
      <c r="EDD4" s="108"/>
      <c r="EDE4" s="108"/>
      <c r="EDF4" s="108"/>
      <c r="EDG4" s="108"/>
      <c r="EDH4" s="108"/>
      <c r="EDI4" s="108"/>
      <c r="EDJ4" s="108"/>
      <c r="EDK4" s="108"/>
      <c r="EDL4" s="108"/>
      <c r="EDM4" s="108"/>
      <c r="EDN4" s="108"/>
      <c r="EDO4" s="108"/>
      <c r="EDP4" s="108"/>
      <c r="EDQ4" s="108"/>
      <c r="EDR4" s="108"/>
      <c r="EDS4" s="108"/>
      <c r="EDT4" s="108"/>
      <c r="EDU4" s="108"/>
      <c r="EDV4" s="108"/>
      <c r="EDW4" s="108"/>
      <c r="EDX4" s="108"/>
      <c r="EDY4" s="108"/>
      <c r="EDZ4" s="108"/>
      <c r="EEA4" s="108"/>
      <c r="EEB4" s="108"/>
      <c r="EEC4" s="108"/>
      <c r="EED4" s="108"/>
      <c r="EEE4" s="108"/>
      <c r="EEF4" s="108"/>
      <c r="EEG4" s="108"/>
      <c r="EEH4" s="108"/>
      <c r="EEI4" s="108"/>
      <c r="EEJ4" s="108"/>
      <c r="EEK4" s="108"/>
      <c r="EEL4" s="108"/>
      <c r="EEM4" s="108"/>
      <c r="EEN4" s="108"/>
      <c r="EEO4" s="108"/>
      <c r="EEP4" s="108"/>
      <c r="EEQ4" s="108"/>
      <c r="EER4" s="108"/>
      <c r="EES4" s="108"/>
      <c r="EET4" s="108"/>
      <c r="EEU4" s="108"/>
      <c r="EEV4" s="108"/>
      <c r="EEW4" s="108"/>
      <c r="EEX4" s="108"/>
      <c r="EEY4" s="108"/>
      <c r="EEZ4" s="108"/>
      <c r="EFA4" s="108"/>
      <c r="EFB4" s="108"/>
      <c r="EFC4" s="108"/>
      <c r="EFD4" s="108"/>
      <c r="EFE4" s="108"/>
      <c r="EFF4" s="108"/>
      <c r="EFG4" s="108"/>
      <c r="EFH4" s="108"/>
      <c r="EFI4" s="108"/>
      <c r="EFJ4" s="108"/>
      <c r="EFK4" s="108"/>
      <c r="EFL4" s="108"/>
      <c r="EFM4" s="108"/>
      <c r="EFN4" s="108"/>
      <c r="EFO4" s="108"/>
      <c r="EFP4" s="108"/>
      <c r="EFQ4" s="108"/>
      <c r="EFR4" s="108"/>
      <c r="EFS4" s="108"/>
      <c r="EFT4" s="108"/>
      <c r="EFU4" s="108"/>
      <c r="EFV4" s="108"/>
      <c r="EFW4" s="108"/>
      <c r="EFX4" s="108"/>
      <c r="EFY4" s="108"/>
      <c r="EFZ4" s="108"/>
      <c r="EGA4" s="108"/>
      <c r="EGB4" s="108"/>
      <c r="EGC4" s="108"/>
      <c r="EGD4" s="108"/>
      <c r="EGE4" s="108"/>
      <c r="EGF4" s="108"/>
      <c r="EGG4" s="108"/>
      <c r="EGH4" s="108"/>
      <c r="EGI4" s="108"/>
      <c r="EGJ4" s="108"/>
      <c r="EGK4" s="108"/>
      <c r="EGL4" s="108"/>
      <c r="EGM4" s="108"/>
      <c r="EGN4" s="108"/>
      <c r="EGO4" s="108"/>
      <c r="EGP4" s="108"/>
      <c r="EGQ4" s="108"/>
      <c r="EGR4" s="108"/>
      <c r="EGS4" s="108"/>
      <c r="EGT4" s="108"/>
      <c r="EGU4" s="108"/>
      <c r="EGV4" s="108"/>
      <c r="EGW4" s="108"/>
      <c r="EGX4" s="108"/>
      <c r="EGY4" s="108"/>
      <c r="EGZ4" s="108"/>
      <c r="EHA4" s="108"/>
      <c r="EHB4" s="108"/>
      <c r="EHC4" s="108"/>
      <c r="EHD4" s="108"/>
      <c r="EHE4" s="108"/>
      <c r="EHF4" s="108"/>
      <c r="EHG4" s="108"/>
      <c r="EHH4" s="108"/>
      <c r="EHI4" s="108"/>
      <c r="EHJ4" s="108"/>
      <c r="EHK4" s="108"/>
      <c r="EHL4" s="108"/>
      <c r="EHM4" s="108"/>
      <c r="EHN4" s="108"/>
      <c r="EHO4" s="108"/>
      <c r="EHP4" s="108"/>
      <c r="EHQ4" s="108"/>
      <c r="EHR4" s="108"/>
      <c r="EHS4" s="108"/>
      <c r="EHT4" s="108"/>
      <c r="EHU4" s="108"/>
      <c r="EHV4" s="108"/>
      <c r="EHW4" s="108"/>
      <c r="EHX4" s="108"/>
      <c r="EHY4" s="108"/>
      <c r="EHZ4" s="108"/>
      <c r="EIA4" s="108"/>
      <c r="EIB4" s="108"/>
      <c r="EIC4" s="108"/>
      <c r="EID4" s="108"/>
      <c r="EIE4" s="108"/>
      <c r="EIF4" s="108"/>
      <c r="EIG4" s="108"/>
      <c r="EIH4" s="108"/>
      <c r="EII4" s="108"/>
      <c r="EIJ4" s="108"/>
      <c r="EIK4" s="108"/>
      <c r="EIL4" s="108"/>
      <c r="EIM4" s="108"/>
      <c r="EIN4" s="108"/>
      <c r="EIO4" s="108"/>
      <c r="EIP4" s="108"/>
      <c r="EIQ4" s="108"/>
      <c r="EIR4" s="108"/>
      <c r="EIS4" s="108"/>
      <c r="EIT4" s="108"/>
      <c r="EIU4" s="108"/>
      <c r="EIV4" s="108"/>
      <c r="EIW4" s="108"/>
      <c r="EIX4" s="108"/>
      <c r="EIY4" s="108"/>
      <c r="EIZ4" s="108"/>
      <c r="EJA4" s="108"/>
      <c r="EJB4" s="108"/>
      <c r="EJC4" s="108"/>
      <c r="EJD4" s="108"/>
      <c r="EJE4" s="108"/>
      <c r="EJF4" s="108"/>
      <c r="EJG4" s="108"/>
      <c r="EJH4" s="108"/>
      <c r="EJI4" s="108"/>
      <c r="EJJ4" s="108"/>
      <c r="EJK4" s="108"/>
      <c r="EJL4" s="108"/>
      <c r="EJM4" s="108"/>
      <c r="EJN4" s="108"/>
      <c r="EJO4" s="108"/>
      <c r="EJP4" s="108"/>
      <c r="EJQ4" s="108"/>
      <c r="EJR4" s="108"/>
      <c r="EJS4" s="108"/>
      <c r="EJT4" s="108"/>
      <c r="EJU4" s="108"/>
      <c r="EJV4" s="108"/>
      <c r="EJW4" s="108"/>
      <c r="EJX4" s="108"/>
      <c r="EJY4" s="108"/>
      <c r="EJZ4" s="108"/>
      <c r="EKA4" s="108"/>
      <c r="EKB4" s="108"/>
      <c r="EKC4" s="108"/>
      <c r="EKD4" s="108"/>
      <c r="EKE4" s="108"/>
      <c r="EKF4" s="108"/>
      <c r="EKG4" s="108"/>
      <c r="EKH4" s="108"/>
      <c r="EKI4" s="108"/>
      <c r="EKJ4" s="108"/>
      <c r="EKK4" s="108"/>
      <c r="EKL4" s="108"/>
      <c r="EKM4" s="108"/>
      <c r="EKN4" s="108"/>
      <c r="EKO4" s="108"/>
      <c r="EKP4" s="108"/>
      <c r="EKQ4" s="108"/>
      <c r="EKR4" s="108"/>
      <c r="EKS4" s="108"/>
      <c r="EKT4" s="108"/>
      <c r="EKU4" s="108"/>
      <c r="EKV4" s="108"/>
      <c r="EKW4" s="108"/>
      <c r="EKX4" s="108"/>
      <c r="EKY4" s="108"/>
      <c r="EKZ4" s="108"/>
      <c r="ELA4" s="108"/>
      <c r="ELB4" s="108"/>
      <c r="ELC4" s="108"/>
      <c r="ELD4" s="108"/>
      <c r="ELE4" s="108"/>
      <c r="ELF4" s="108"/>
      <c r="ELG4" s="108"/>
      <c r="ELH4" s="108"/>
      <c r="ELI4" s="108"/>
      <c r="ELJ4" s="108"/>
      <c r="ELK4" s="108"/>
      <c r="ELL4" s="108"/>
      <c r="ELM4" s="108"/>
      <c r="ELN4" s="108"/>
      <c r="ELO4" s="108"/>
      <c r="ELP4" s="108"/>
      <c r="ELQ4" s="108"/>
      <c r="ELR4" s="108"/>
      <c r="ELS4" s="108"/>
      <c r="ELT4" s="108"/>
      <c r="ELU4" s="108"/>
      <c r="ELV4" s="108"/>
      <c r="ELW4" s="108"/>
      <c r="ELX4" s="108"/>
      <c r="ELY4" s="108"/>
      <c r="ELZ4" s="108"/>
      <c r="EMA4" s="108"/>
      <c r="EMB4" s="108"/>
      <c r="EMC4" s="108"/>
      <c r="EMD4" s="108"/>
      <c r="EME4" s="108"/>
      <c r="EMF4" s="108"/>
      <c r="EMG4" s="108"/>
      <c r="EMH4" s="108"/>
      <c r="EMI4" s="108"/>
      <c r="EMJ4" s="108"/>
      <c r="EMK4" s="108"/>
      <c r="EML4" s="108"/>
      <c r="EMM4" s="108"/>
      <c r="EMN4" s="108"/>
      <c r="EMO4" s="108"/>
      <c r="EMP4" s="108"/>
      <c r="EMQ4" s="108"/>
      <c r="EMR4" s="108"/>
      <c r="EMS4" s="108"/>
      <c r="EMT4" s="108"/>
      <c r="EMU4" s="108"/>
      <c r="EMV4" s="108"/>
      <c r="EMW4" s="108"/>
      <c r="EMX4" s="108"/>
      <c r="EMY4" s="108"/>
      <c r="EMZ4" s="108"/>
      <c r="ENA4" s="108"/>
      <c r="ENB4" s="108"/>
      <c r="ENC4" s="108"/>
      <c r="END4" s="108"/>
      <c r="ENE4" s="108"/>
      <c r="ENF4" s="108"/>
      <c r="ENG4" s="108"/>
      <c r="ENH4" s="108"/>
      <c r="ENI4" s="108"/>
      <c r="ENJ4" s="108"/>
      <c r="ENK4" s="108"/>
      <c r="ENL4" s="108"/>
      <c r="ENM4" s="108"/>
      <c r="ENN4" s="108"/>
      <c r="ENO4" s="108"/>
      <c r="ENP4" s="108"/>
      <c r="ENQ4" s="108"/>
      <c r="ENR4" s="108"/>
      <c r="ENS4" s="108"/>
      <c r="ENT4" s="108"/>
      <c r="ENU4" s="108"/>
      <c r="ENV4" s="108"/>
      <c r="ENW4" s="108"/>
      <c r="ENX4" s="108"/>
      <c r="ENY4" s="108"/>
      <c r="ENZ4" s="108"/>
      <c r="EOA4" s="108"/>
      <c r="EOB4" s="108"/>
      <c r="EOC4" s="108"/>
      <c r="EOD4" s="108"/>
      <c r="EOE4" s="108"/>
      <c r="EOF4" s="108"/>
      <c r="EOG4" s="108"/>
      <c r="EOH4" s="108"/>
      <c r="EOI4" s="108"/>
      <c r="EOJ4" s="108"/>
      <c r="EOK4" s="108"/>
      <c r="EOL4" s="108"/>
      <c r="EOM4" s="108"/>
      <c r="EON4" s="108"/>
      <c r="EOO4" s="108"/>
      <c r="EOP4" s="108"/>
      <c r="EOQ4" s="108"/>
      <c r="EOR4" s="108"/>
      <c r="EOS4" s="108"/>
      <c r="EOT4" s="108"/>
      <c r="EOU4" s="108"/>
      <c r="EOV4" s="108"/>
      <c r="EOW4" s="108"/>
      <c r="EOX4" s="108"/>
      <c r="EOY4" s="108"/>
      <c r="EOZ4" s="108"/>
      <c r="EPA4" s="108"/>
      <c r="EPB4" s="108"/>
      <c r="EPC4" s="108"/>
      <c r="EPD4" s="108"/>
      <c r="EPE4" s="108"/>
      <c r="EPF4" s="108"/>
      <c r="EPG4" s="108"/>
      <c r="EPH4" s="108"/>
      <c r="EPI4" s="108"/>
      <c r="EPJ4" s="108"/>
      <c r="EPK4" s="108"/>
      <c r="EPL4" s="108"/>
      <c r="EPM4" s="108"/>
      <c r="EPN4" s="108"/>
      <c r="EPO4" s="108"/>
      <c r="EPP4" s="108"/>
      <c r="EPQ4" s="108"/>
      <c r="EPR4" s="108"/>
      <c r="EPS4" s="108"/>
      <c r="EPT4" s="108"/>
      <c r="EPU4" s="108"/>
      <c r="EPV4" s="108"/>
      <c r="EPW4" s="108"/>
      <c r="EPX4" s="108"/>
      <c r="EPY4" s="108"/>
      <c r="EPZ4" s="108"/>
      <c r="EQA4" s="108"/>
      <c r="EQB4" s="108"/>
      <c r="EQC4" s="108"/>
      <c r="EQD4" s="108"/>
      <c r="EQE4" s="108"/>
      <c r="EQF4" s="108"/>
      <c r="EQG4" s="108"/>
      <c r="EQH4" s="108"/>
      <c r="EQI4" s="108"/>
      <c r="EQJ4" s="108"/>
      <c r="EQK4" s="108"/>
      <c r="EQL4" s="108"/>
      <c r="EQM4" s="108"/>
      <c r="EQN4" s="108"/>
      <c r="EQO4" s="108"/>
      <c r="EQP4" s="108"/>
      <c r="EQQ4" s="108"/>
      <c r="EQR4" s="108"/>
      <c r="EQS4" s="108"/>
      <c r="EQT4" s="108"/>
      <c r="EQU4" s="108"/>
      <c r="EQV4" s="108"/>
      <c r="EQW4" s="108"/>
      <c r="EQX4" s="108"/>
      <c r="EQY4" s="108"/>
      <c r="EQZ4" s="108"/>
      <c r="ERA4" s="108"/>
      <c r="ERB4" s="108"/>
      <c r="ERC4" s="108"/>
      <c r="ERD4" s="108"/>
      <c r="ERE4" s="108"/>
      <c r="ERF4" s="108"/>
      <c r="ERG4" s="108"/>
      <c r="ERH4" s="108"/>
      <c r="ERI4" s="108"/>
      <c r="ERJ4" s="108"/>
      <c r="ERK4" s="108"/>
      <c r="ERL4" s="108"/>
      <c r="ERM4" s="108"/>
      <c r="ERN4" s="108"/>
      <c r="ERO4" s="108"/>
      <c r="ERP4" s="108"/>
      <c r="ERQ4" s="108"/>
      <c r="ERR4" s="108"/>
      <c r="ERS4" s="108"/>
      <c r="ERT4" s="108"/>
      <c r="ERU4" s="108"/>
      <c r="ERV4" s="108"/>
      <c r="ERW4" s="108"/>
      <c r="ERX4" s="108"/>
      <c r="ERY4" s="108"/>
      <c r="ERZ4" s="108"/>
      <c r="ESA4" s="108"/>
      <c r="ESB4" s="108"/>
      <c r="ESC4" s="108"/>
      <c r="ESD4" s="108"/>
      <c r="ESE4" s="108"/>
      <c r="ESF4" s="108"/>
      <c r="ESG4" s="108"/>
      <c r="ESH4" s="108"/>
      <c r="ESI4" s="108"/>
      <c r="ESJ4" s="108"/>
      <c r="ESK4" s="108"/>
      <c r="ESL4" s="108"/>
      <c r="ESM4" s="108"/>
      <c r="ESN4" s="108"/>
      <c r="ESO4" s="108"/>
      <c r="ESP4" s="108"/>
      <c r="ESQ4" s="108"/>
      <c r="ESR4" s="108"/>
      <c r="ESS4" s="108"/>
      <c r="EST4" s="108"/>
      <c r="ESU4" s="108"/>
      <c r="ESV4" s="108"/>
      <c r="ESW4" s="108"/>
      <c r="ESX4" s="108"/>
      <c r="ESY4" s="108"/>
      <c r="ESZ4" s="108"/>
      <c r="ETA4" s="108"/>
      <c r="ETB4" s="108"/>
      <c r="ETC4" s="108"/>
      <c r="ETD4" s="108"/>
      <c r="ETE4" s="108"/>
      <c r="ETF4" s="108"/>
      <c r="ETG4" s="108"/>
      <c r="ETH4" s="108"/>
      <c r="ETI4" s="108"/>
      <c r="ETJ4" s="108"/>
      <c r="ETK4" s="108"/>
      <c r="ETL4" s="108"/>
      <c r="ETM4" s="108"/>
      <c r="ETN4" s="108"/>
      <c r="ETO4" s="108"/>
      <c r="ETP4" s="108"/>
      <c r="ETQ4" s="108"/>
      <c r="ETR4" s="108"/>
      <c r="ETS4" s="108"/>
      <c r="ETT4" s="108"/>
      <c r="ETU4" s="108"/>
      <c r="ETV4" s="108"/>
      <c r="ETW4" s="108"/>
      <c r="ETX4" s="108"/>
      <c r="ETY4" s="108"/>
      <c r="ETZ4" s="108"/>
      <c r="EUA4" s="108"/>
      <c r="EUB4" s="108"/>
      <c r="EUC4" s="108"/>
      <c r="EUD4" s="108"/>
      <c r="EUE4" s="108"/>
      <c r="EUF4" s="108"/>
      <c r="EUG4" s="108"/>
      <c r="EUH4" s="108"/>
      <c r="EUI4" s="108"/>
      <c r="EUJ4" s="108"/>
      <c r="EUK4" s="108"/>
      <c r="EUL4" s="108"/>
      <c r="EUM4" s="108"/>
      <c r="EUN4" s="108"/>
      <c r="EUO4" s="108"/>
      <c r="EUP4" s="108"/>
      <c r="EUQ4" s="108"/>
      <c r="EUR4" s="108"/>
      <c r="EUS4" s="108"/>
      <c r="EUT4" s="108"/>
      <c r="EUU4" s="108"/>
      <c r="EUV4" s="108"/>
      <c r="EUW4" s="108"/>
      <c r="EUX4" s="108"/>
      <c r="EUY4" s="108"/>
      <c r="EUZ4" s="108"/>
      <c r="EVA4" s="108"/>
      <c r="EVB4" s="108"/>
      <c r="EVC4" s="108"/>
      <c r="EVD4" s="108"/>
      <c r="EVE4" s="108"/>
      <c r="EVF4" s="108"/>
      <c r="EVG4" s="108"/>
      <c r="EVH4" s="108"/>
      <c r="EVI4" s="108"/>
      <c r="EVJ4" s="108"/>
      <c r="EVK4" s="108"/>
      <c r="EVL4" s="108"/>
      <c r="EVM4" s="108"/>
      <c r="EVN4" s="108"/>
      <c r="EVO4" s="108"/>
      <c r="EVP4" s="108"/>
      <c r="EVQ4" s="108"/>
      <c r="EVR4" s="108"/>
      <c r="EVS4" s="108"/>
      <c r="EVT4" s="108"/>
      <c r="EVU4" s="108"/>
      <c r="EVV4" s="108"/>
      <c r="EVW4" s="108"/>
      <c r="EVX4" s="108"/>
      <c r="EVY4" s="108"/>
      <c r="EVZ4" s="108"/>
      <c r="EWA4" s="108"/>
      <c r="EWB4" s="108"/>
      <c r="EWC4" s="108"/>
      <c r="EWD4" s="108"/>
      <c r="EWE4" s="108"/>
      <c r="EWF4" s="108"/>
      <c r="EWG4" s="108"/>
      <c r="EWH4" s="108"/>
      <c r="EWI4" s="108"/>
      <c r="EWJ4" s="108"/>
      <c r="EWK4" s="108"/>
      <c r="EWL4" s="108"/>
      <c r="EWM4" s="108"/>
      <c r="EWN4" s="108"/>
      <c r="EWO4" s="108"/>
      <c r="EWP4" s="108"/>
      <c r="EWQ4" s="108"/>
      <c r="EWR4" s="108"/>
      <c r="EWS4" s="108"/>
      <c r="EWT4" s="108"/>
      <c r="EWU4" s="108"/>
      <c r="EWV4" s="108"/>
      <c r="EWW4" s="108"/>
      <c r="EWX4" s="108"/>
      <c r="EWY4" s="108"/>
      <c r="EWZ4" s="108"/>
      <c r="EXA4" s="108"/>
      <c r="EXB4" s="108"/>
      <c r="EXC4" s="108"/>
      <c r="EXD4" s="108"/>
      <c r="EXE4" s="108"/>
      <c r="EXF4" s="108"/>
      <c r="EXG4" s="108"/>
      <c r="EXH4" s="108"/>
      <c r="EXI4" s="108"/>
      <c r="EXJ4" s="108"/>
      <c r="EXK4" s="108"/>
      <c r="EXL4" s="108"/>
      <c r="EXM4" s="108"/>
      <c r="EXN4" s="108"/>
      <c r="EXO4" s="108"/>
      <c r="EXP4" s="108"/>
      <c r="EXQ4" s="108"/>
      <c r="EXR4" s="108"/>
      <c r="EXS4" s="108"/>
      <c r="EXT4" s="108"/>
      <c r="EXU4" s="108"/>
      <c r="EXV4" s="108"/>
      <c r="EXW4" s="108"/>
      <c r="EXX4" s="108"/>
      <c r="EXY4" s="108"/>
      <c r="EXZ4" s="108"/>
      <c r="EYA4" s="108"/>
      <c r="EYB4" s="108"/>
      <c r="EYC4" s="108"/>
      <c r="EYD4" s="108"/>
      <c r="EYE4" s="108"/>
      <c r="EYF4" s="108"/>
      <c r="EYG4" s="108"/>
      <c r="EYH4" s="108"/>
      <c r="EYI4" s="108"/>
      <c r="EYJ4" s="108"/>
      <c r="EYK4" s="108"/>
      <c r="EYL4" s="108"/>
      <c r="EYM4" s="108"/>
      <c r="EYN4" s="108"/>
      <c r="EYO4" s="108"/>
      <c r="EYP4" s="108"/>
      <c r="EYQ4" s="108"/>
      <c r="EYR4" s="108"/>
      <c r="EYS4" s="108"/>
      <c r="EYT4" s="108"/>
      <c r="EYU4" s="108"/>
      <c r="EYV4" s="108"/>
      <c r="EYW4" s="108"/>
      <c r="EYX4" s="108"/>
      <c r="EYY4" s="108"/>
      <c r="EYZ4" s="108"/>
      <c r="EZA4" s="108"/>
      <c r="EZB4" s="108"/>
      <c r="EZC4" s="108"/>
      <c r="EZD4" s="108"/>
      <c r="EZE4" s="108"/>
      <c r="EZF4" s="108"/>
      <c r="EZG4" s="108"/>
      <c r="EZH4" s="108"/>
      <c r="EZI4" s="108"/>
      <c r="EZJ4" s="108"/>
      <c r="EZK4" s="108"/>
      <c r="EZL4" s="108"/>
      <c r="EZM4" s="108"/>
      <c r="EZN4" s="108"/>
      <c r="EZO4" s="108"/>
      <c r="EZP4" s="108"/>
      <c r="EZQ4" s="108"/>
      <c r="EZR4" s="108"/>
      <c r="EZS4" s="108"/>
      <c r="EZT4" s="108"/>
      <c r="EZU4" s="108"/>
      <c r="EZV4" s="108"/>
      <c r="EZW4" s="108"/>
      <c r="EZX4" s="108"/>
      <c r="EZY4" s="108"/>
      <c r="EZZ4" s="108"/>
      <c r="FAA4" s="108"/>
      <c r="FAB4" s="108"/>
      <c r="FAC4" s="108"/>
      <c r="FAD4" s="108"/>
      <c r="FAE4" s="108"/>
      <c r="FAF4" s="108"/>
      <c r="FAG4" s="108"/>
      <c r="FAH4" s="108"/>
      <c r="FAI4" s="108"/>
      <c r="FAJ4" s="108"/>
      <c r="FAK4" s="108"/>
      <c r="FAL4" s="108"/>
      <c r="FAM4" s="108"/>
      <c r="FAN4" s="108"/>
      <c r="FAO4" s="108"/>
      <c r="FAP4" s="108"/>
      <c r="FAQ4" s="108"/>
      <c r="FAR4" s="108"/>
      <c r="FAS4" s="108"/>
      <c r="FAT4" s="108"/>
      <c r="FAU4" s="108"/>
      <c r="FAV4" s="108"/>
      <c r="FAW4" s="108"/>
      <c r="FAX4" s="108"/>
      <c r="FAY4" s="108"/>
      <c r="FAZ4" s="108"/>
      <c r="FBA4" s="108"/>
      <c r="FBB4" s="108"/>
      <c r="FBC4" s="108"/>
      <c r="FBD4" s="108"/>
      <c r="FBE4" s="108"/>
      <c r="FBF4" s="108"/>
      <c r="FBG4" s="108"/>
      <c r="FBH4" s="108"/>
      <c r="FBI4" s="108"/>
      <c r="FBJ4" s="108"/>
      <c r="FBK4" s="108"/>
      <c r="FBL4" s="108"/>
      <c r="FBM4" s="108"/>
      <c r="FBN4" s="108"/>
      <c r="FBO4" s="108"/>
      <c r="FBP4" s="108"/>
      <c r="FBQ4" s="108"/>
      <c r="FBR4" s="108"/>
      <c r="FBS4" s="108"/>
      <c r="FBT4" s="108"/>
      <c r="FBU4" s="108"/>
      <c r="FBV4" s="108"/>
      <c r="FBW4" s="108"/>
      <c r="FBX4" s="108"/>
      <c r="FBY4" s="108"/>
      <c r="FBZ4" s="108"/>
      <c r="FCA4" s="108"/>
      <c r="FCB4" s="108"/>
      <c r="FCC4" s="108"/>
      <c r="FCD4" s="108"/>
      <c r="FCE4" s="108"/>
      <c r="FCF4" s="108"/>
      <c r="FCG4" s="108"/>
      <c r="FCH4" s="108"/>
      <c r="FCI4" s="108"/>
      <c r="FCJ4" s="108"/>
      <c r="FCK4" s="108"/>
      <c r="FCL4" s="108"/>
      <c r="FCM4" s="108"/>
      <c r="FCN4" s="108"/>
      <c r="FCO4" s="108"/>
      <c r="FCP4" s="108"/>
      <c r="FCQ4" s="108"/>
      <c r="FCR4" s="108"/>
      <c r="FCS4" s="108"/>
      <c r="FCT4" s="108"/>
      <c r="FCU4" s="108"/>
      <c r="FCV4" s="108"/>
      <c r="FCW4" s="108"/>
      <c r="FCX4" s="108"/>
      <c r="FCY4" s="108"/>
      <c r="FCZ4" s="108"/>
      <c r="FDA4" s="108"/>
      <c r="FDB4" s="108"/>
      <c r="FDC4" s="108"/>
      <c r="FDD4" s="108"/>
      <c r="FDE4" s="108"/>
      <c r="FDF4" s="108"/>
      <c r="FDG4" s="108"/>
      <c r="FDH4" s="108"/>
      <c r="FDI4" s="108"/>
      <c r="FDJ4" s="108"/>
      <c r="FDK4" s="108"/>
      <c r="FDL4" s="108"/>
      <c r="FDM4" s="108"/>
      <c r="FDN4" s="108"/>
      <c r="FDO4" s="108"/>
      <c r="FDP4" s="108"/>
      <c r="FDQ4" s="108"/>
      <c r="FDR4" s="108"/>
      <c r="FDS4" s="108"/>
      <c r="FDT4" s="108"/>
      <c r="FDU4" s="108"/>
      <c r="FDV4" s="108"/>
      <c r="FDW4" s="108"/>
      <c r="FDX4" s="108"/>
      <c r="FDY4" s="108"/>
      <c r="FDZ4" s="108"/>
      <c r="FEA4" s="108"/>
      <c r="FEB4" s="108"/>
      <c r="FEC4" s="108"/>
      <c r="FED4" s="108"/>
      <c r="FEE4" s="108"/>
      <c r="FEF4" s="108"/>
      <c r="FEG4" s="108"/>
      <c r="FEH4" s="108"/>
      <c r="FEI4" s="108"/>
      <c r="FEJ4" s="108"/>
      <c r="FEK4" s="108"/>
      <c r="FEL4" s="108"/>
      <c r="FEM4" s="108"/>
      <c r="FEN4" s="108"/>
      <c r="FEO4" s="108"/>
      <c r="FEP4" s="108"/>
      <c r="FEQ4" s="108"/>
      <c r="FER4" s="108"/>
      <c r="FES4" s="108"/>
      <c r="FET4" s="108"/>
      <c r="FEU4" s="108"/>
      <c r="FEV4" s="108"/>
      <c r="FEW4" s="108"/>
      <c r="FEX4" s="108"/>
      <c r="FEY4" s="108"/>
      <c r="FEZ4" s="108"/>
      <c r="FFA4" s="108"/>
      <c r="FFB4" s="108"/>
      <c r="FFC4" s="108"/>
      <c r="FFD4" s="108"/>
      <c r="FFE4" s="108"/>
      <c r="FFF4" s="108"/>
      <c r="FFG4" s="108"/>
      <c r="FFH4" s="108"/>
      <c r="FFI4" s="108"/>
      <c r="FFJ4" s="108"/>
      <c r="FFK4" s="108"/>
      <c r="FFL4" s="108"/>
      <c r="FFM4" s="108"/>
      <c r="FFN4" s="108"/>
      <c r="FFO4" s="108"/>
      <c r="FFP4" s="108"/>
      <c r="FFQ4" s="108"/>
      <c r="FFR4" s="108"/>
      <c r="FFS4" s="108"/>
      <c r="FFT4" s="108"/>
      <c r="FFU4" s="108"/>
      <c r="FFV4" s="108"/>
      <c r="FFW4" s="108"/>
      <c r="FFX4" s="108"/>
      <c r="FFY4" s="108"/>
      <c r="FFZ4" s="108"/>
      <c r="FGA4" s="108"/>
      <c r="FGB4" s="108"/>
      <c r="FGC4" s="108"/>
      <c r="FGD4" s="108"/>
      <c r="FGE4" s="108"/>
      <c r="FGF4" s="108"/>
      <c r="FGG4" s="108"/>
      <c r="FGH4" s="108"/>
      <c r="FGI4" s="108"/>
      <c r="FGJ4" s="108"/>
      <c r="FGK4" s="108"/>
      <c r="FGL4" s="108"/>
      <c r="FGM4" s="108"/>
      <c r="FGN4" s="108"/>
      <c r="FGO4" s="108"/>
      <c r="FGP4" s="108"/>
      <c r="FGQ4" s="108"/>
      <c r="FGR4" s="108"/>
      <c r="FGS4" s="108"/>
      <c r="FGT4" s="108"/>
      <c r="FGU4" s="108"/>
      <c r="FGV4" s="108"/>
      <c r="FGW4" s="108"/>
      <c r="FGX4" s="108"/>
      <c r="FGY4" s="108"/>
      <c r="FGZ4" s="108"/>
      <c r="FHA4" s="108"/>
      <c r="FHB4" s="108"/>
      <c r="FHC4" s="108"/>
      <c r="FHD4" s="108"/>
      <c r="FHE4" s="108"/>
      <c r="FHF4" s="108"/>
      <c r="FHG4" s="108"/>
      <c r="FHH4" s="108"/>
      <c r="FHI4" s="108"/>
      <c r="FHJ4" s="108"/>
      <c r="FHK4" s="108"/>
      <c r="FHL4" s="108"/>
      <c r="FHM4" s="108"/>
      <c r="FHN4" s="108"/>
      <c r="FHO4" s="108"/>
      <c r="FHP4" s="108"/>
      <c r="FHQ4" s="108"/>
      <c r="FHR4" s="108"/>
      <c r="FHS4" s="108"/>
      <c r="FHT4" s="108"/>
      <c r="FHU4" s="108"/>
      <c r="FHV4" s="108"/>
      <c r="FHW4" s="108"/>
      <c r="FHX4" s="108"/>
      <c r="FHY4" s="108"/>
      <c r="FHZ4" s="108"/>
      <c r="FIA4" s="108"/>
      <c r="FIB4" s="108"/>
      <c r="FIC4" s="108"/>
      <c r="FID4" s="108"/>
      <c r="FIE4" s="108"/>
      <c r="FIF4" s="108"/>
      <c r="FIG4" s="108"/>
      <c r="FIH4" s="108"/>
      <c r="FII4" s="108"/>
      <c r="FIJ4" s="108"/>
      <c r="FIK4" s="108"/>
      <c r="FIL4" s="108"/>
      <c r="FIM4" s="108"/>
      <c r="FIN4" s="108"/>
      <c r="FIO4" s="108"/>
      <c r="FIP4" s="108"/>
      <c r="FIQ4" s="108"/>
      <c r="FIR4" s="108"/>
      <c r="FIS4" s="108"/>
      <c r="FIT4" s="108"/>
      <c r="FIU4" s="108"/>
      <c r="FIV4" s="108"/>
      <c r="FIW4" s="108"/>
      <c r="FIX4" s="108"/>
      <c r="FIY4" s="108"/>
      <c r="FIZ4" s="108"/>
      <c r="FJA4" s="108"/>
      <c r="FJB4" s="108"/>
      <c r="FJC4" s="108"/>
      <c r="FJD4" s="108"/>
      <c r="FJE4" s="108"/>
      <c r="FJF4" s="108"/>
      <c r="FJG4" s="108"/>
      <c r="FJH4" s="108"/>
      <c r="FJI4" s="108"/>
      <c r="FJJ4" s="108"/>
      <c r="FJK4" s="108"/>
      <c r="FJL4" s="108"/>
      <c r="FJM4" s="108"/>
      <c r="FJN4" s="108"/>
      <c r="FJO4" s="108"/>
      <c r="FJP4" s="108"/>
      <c r="FJQ4" s="108"/>
      <c r="FJR4" s="108"/>
      <c r="FJS4" s="108"/>
      <c r="FJT4" s="108"/>
      <c r="FJU4" s="108"/>
      <c r="FJV4" s="108"/>
      <c r="FJW4" s="108"/>
      <c r="FJX4" s="108"/>
      <c r="FJY4" s="108"/>
      <c r="FJZ4" s="108"/>
      <c r="FKA4" s="108"/>
      <c r="FKB4" s="108"/>
      <c r="FKC4" s="108"/>
      <c r="FKD4" s="108"/>
      <c r="FKE4" s="108"/>
      <c r="FKF4" s="108"/>
      <c r="FKG4" s="108"/>
      <c r="FKH4" s="108"/>
      <c r="FKI4" s="108"/>
      <c r="FKJ4" s="108"/>
      <c r="FKK4" s="108"/>
      <c r="FKL4" s="108"/>
      <c r="FKM4" s="108"/>
      <c r="FKN4" s="108"/>
      <c r="FKO4" s="108"/>
      <c r="FKP4" s="108"/>
      <c r="FKQ4" s="108"/>
      <c r="FKR4" s="108"/>
      <c r="FKS4" s="108"/>
      <c r="FKT4" s="108"/>
      <c r="FKU4" s="108"/>
      <c r="FKV4" s="108"/>
      <c r="FKW4" s="108"/>
      <c r="FKX4" s="108"/>
      <c r="FKY4" s="108"/>
      <c r="FKZ4" s="108"/>
      <c r="FLA4" s="108"/>
      <c r="FLB4" s="108"/>
      <c r="FLC4" s="108"/>
      <c r="FLD4" s="108"/>
      <c r="FLE4" s="108"/>
      <c r="FLF4" s="108"/>
      <c r="FLG4" s="108"/>
      <c r="FLH4" s="108"/>
      <c r="FLI4" s="108"/>
      <c r="FLJ4" s="108"/>
      <c r="FLK4" s="108"/>
      <c r="FLL4" s="108"/>
      <c r="FLM4" s="108"/>
      <c r="FLN4" s="108"/>
      <c r="FLO4" s="108"/>
      <c r="FLP4" s="108"/>
      <c r="FLQ4" s="108"/>
      <c r="FLR4" s="108"/>
      <c r="FLS4" s="108"/>
      <c r="FLT4" s="108"/>
      <c r="FLU4" s="108"/>
      <c r="FLV4" s="108"/>
      <c r="FLW4" s="108"/>
      <c r="FLX4" s="108"/>
      <c r="FLY4" s="108"/>
      <c r="FLZ4" s="108"/>
      <c r="FMA4" s="108"/>
      <c r="FMB4" s="108"/>
      <c r="FMC4" s="108"/>
      <c r="FMD4" s="108"/>
      <c r="FME4" s="108"/>
      <c r="FMF4" s="108"/>
      <c r="FMG4" s="108"/>
      <c r="FMH4" s="108"/>
      <c r="FMI4" s="108"/>
      <c r="FMJ4" s="108"/>
      <c r="FMK4" s="108"/>
      <c r="FML4" s="108"/>
      <c r="FMM4" s="108"/>
      <c r="FMN4" s="108"/>
      <c r="FMO4" s="108"/>
      <c r="FMP4" s="108"/>
      <c r="FMQ4" s="108"/>
      <c r="FMR4" s="108"/>
      <c r="FMS4" s="108"/>
      <c r="FMT4" s="108"/>
      <c r="FMU4" s="108"/>
      <c r="FMV4" s="108"/>
      <c r="FMW4" s="108"/>
      <c r="FMX4" s="108"/>
      <c r="FMY4" s="108"/>
      <c r="FMZ4" s="108"/>
      <c r="FNA4" s="108"/>
      <c r="FNB4" s="108"/>
      <c r="FNC4" s="108"/>
      <c r="FND4" s="108"/>
      <c r="FNE4" s="108"/>
      <c r="FNF4" s="108"/>
      <c r="FNG4" s="108"/>
      <c r="FNH4" s="108"/>
      <c r="FNI4" s="108"/>
      <c r="FNJ4" s="108"/>
      <c r="FNK4" s="108"/>
      <c r="FNL4" s="108"/>
      <c r="FNM4" s="108"/>
      <c r="FNN4" s="108"/>
      <c r="FNO4" s="108"/>
      <c r="FNP4" s="108"/>
      <c r="FNQ4" s="108"/>
      <c r="FNR4" s="108"/>
      <c r="FNS4" s="108"/>
      <c r="FNT4" s="108"/>
      <c r="FNU4" s="108"/>
      <c r="FNV4" s="108"/>
      <c r="FNW4" s="108"/>
      <c r="FNX4" s="108"/>
      <c r="FNY4" s="108"/>
      <c r="FNZ4" s="108"/>
      <c r="FOA4" s="108"/>
      <c r="FOB4" s="108"/>
      <c r="FOC4" s="108"/>
      <c r="FOD4" s="108"/>
      <c r="FOE4" s="108"/>
      <c r="FOF4" s="108"/>
      <c r="FOG4" s="108"/>
      <c r="FOH4" s="108"/>
      <c r="FOI4" s="108"/>
      <c r="FOJ4" s="108"/>
      <c r="FOK4" s="108"/>
      <c r="FOL4" s="108"/>
      <c r="FOM4" s="108"/>
      <c r="FON4" s="108"/>
      <c r="FOO4" s="108"/>
      <c r="FOP4" s="108"/>
      <c r="FOQ4" s="108"/>
      <c r="FOR4" s="108"/>
      <c r="FOS4" s="108"/>
      <c r="FOT4" s="108"/>
      <c r="FOU4" s="108"/>
      <c r="FOV4" s="108"/>
      <c r="FOW4" s="108"/>
      <c r="FOX4" s="108"/>
      <c r="FOY4" s="108"/>
      <c r="FOZ4" s="108"/>
      <c r="FPA4" s="108"/>
      <c r="FPB4" s="108"/>
      <c r="FPC4" s="108"/>
      <c r="FPD4" s="108"/>
      <c r="FPE4" s="108"/>
      <c r="FPF4" s="108"/>
      <c r="FPG4" s="108"/>
      <c r="FPH4" s="108"/>
      <c r="FPI4" s="108"/>
      <c r="FPJ4" s="108"/>
      <c r="FPK4" s="108"/>
      <c r="FPL4" s="108"/>
      <c r="FPM4" s="108"/>
      <c r="FPN4" s="108"/>
      <c r="FPO4" s="108"/>
      <c r="FPP4" s="108"/>
      <c r="FPQ4" s="108"/>
      <c r="FPR4" s="108"/>
      <c r="FPS4" s="108"/>
      <c r="FPT4" s="108"/>
      <c r="FPU4" s="108"/>
      <c r="FPV4" s="108"/>
      <c r="FPW4" s="108"/>
      <c r="FPX4" s="108"/>
      <c r="FPY4" s="108"/>
      <c r="FPZ4" s="108"/>
      <c r="FQA4" s="108"/>
      <c r="FQB4" s="108"/>
      <c r="FQC4" s="108"/>
      <c r="FQD4" s="108"/>
      <c r="FQE4" s="108"/>
      <c r="FQF4" s="108"/>
      <c r="FQG4" s="108"/>
      <c r="FQH4" s="108"/>
      <c r="FQI4" s="108"/>
      <c r="FQJ4" s="108"/>
      <c r="FQK4" s="108"/>
      <c r="FQL4" s="108"/>
      <c r="FQM4" s="108"/>
      <c r="FQN4" s="108"/>
      <c r="FQO4" s="108"/>
      <c r="FQP4" s="108"/>
      <c r="FQQ4" s="108"/>
      <c r="FQR4" s="108"/>
      <c r="FQS4" s="108"/>
      <c r="FQT4" s="108"/>
      <c r="FQU4" s="108"/>
      <c r="FQV4" s="108"/>
      <c r="FQW4" s="108"/>
      <c r="FQX4" s="108"/>
      <c r="FQY4" s="108"/>
      <c r="FQZ4" s="108"/>
      <c r="FRA4" s="108"/>
      <c r="FRB4" s="108"/>
      <c r="FRC4" s="108"/>
      <c r="FRD4" s="108"/>
      <c r="FRE4" s="108"/>
      <c r="FRF4" s="108"/>
      <c r="FRG4" s="108"/>
      <c r="FRH4" s="108"/>
      <c r="FRI4" s="108"/>
      <c r="FRJ4" s="108"/>
      <c r="FRK4" s="108"/>
      <c r="FRL4" s="108"/>
      <c r="FRM4" s="108"/>
      <c r="FRN4" s="108"/>
      <c r="FRO4" s="108"/>
      <c r="FRP4" s="108"/>
      <c r="FRQ4" s="108"/>
      <c r="FRR4" s="108"/>
      <c r="FRS4" s="108"/>
      <c r="FRT4" s="108"/>
      <c r="FRU4" s="108"/>
      <c r="FRV4" s="108"/>
      <c r="FRW4" s="108"/>
      <c r="FRX4" s="108"/>
      <c r="FRY4" s="108"/>
      <c r="FRZ4" s="108"/>
      <c r="FSA4" s="108"/>
      <c r="FSB4" s="108"/>
      <c r="FSC4" s="108"/>
      <c r="FSD4" s="108"/>
      <c r="FSE4" s="108"/>
      <c r="FSF4" s="108"/>
      <c r="FSG4" s="108"/>
      <c r="FSH4" s="108"/>
      <c r="FSI4" s="108"/>
      <c r="FSJ4" s="108"/>
      <c r="FSK4" s="108"/>
      <c r="FSL4" s="108"/>
      <c r="FSM4" s="108"/>
      <c r="FSN4" s="108"/>
      <c r="FSO4" s="108"/>
      <c r="FSP4" s="108"/>
      <c r="FSQ4" s="108"/>
      <c r="FSR4" s="108"/>
      <c r="FSS4" s="108"/>
      <c r="FST4" s="108"/>
      <c r="FSU4" s="108"/>
      <c r="FSV4" s="108"/>
      <c r="FSW4" s="108"/>
      <c r="FSX4" s="108"/>
      <c r="FSY4" s="108"/>
      <c r="FSZ4" s="108"/>
      <c r="FTA4" s="108"/>
      <c r="FTB4" s="108"/>
      <c r="FTC4" s="108"/>
      <c r="FTD4" s="108"/>
      <c r="FTE4" s="108"/>
      <c r="FTF4" s="108"/>
      <c r="FTG4" s="108"/>
      <c r="FTH4" s="108"/>
      <c r="FTI4" s="108"/>
      <c r="FTJ4" s="108"/>
      <c r="FTK4" s="108"/>
      <c r="FTL4" s="108"/>
      <c r="FTM4" s="108"/>
      <c r="FTN4" s="108"/>
      <c r="FTO4" s="108"/>
      <c r="FTP4" s="108"/>
      <c r="FTQ4" s="108"/>
      <c r="FTR4" s="108"/>
      <c r="FTS4" s="108"/>
      <c r="FTT4" s="108"/>
      <c r="FTU4" s="108"/>
      <c r="FTV4" s="108"/>
      <c r="FTW4" s="108"/>
      <c r="FTX4" s="108"/>
      <c r="FTY4" s="108"/>
      <c r="FTZ4" s="108"/>
      <c r="FUA4" s="108"/>
      <c r="FUB4" s="108"/>
      <c r="FUC4" s="108"/>
      <c r="FUD4" s="108"/>
      <c r="FUE4" s="108"/>
      <c r="FUF4" s="108"/>
      <c r="FUG4" s="108"/>
      <c r="FUH4" s="108"/>
      <c r="FUI4" s="108"/>
      <c r="FUJ4" s="108"/>
      <c r="FUK4" s="108"/>
      <c r="FUL4" s="108"/>
      <c r="FUM4" s="108"/>
      <c r="FUN4" s="108"/>
      <c r="FUO4" s="108"/>
      <c r="FUP4" s="108"/>
      <c r="FUQ4" s="108"/>
      <c r="FUR4" s="108"/>
      <c r="FUS4" s="108"/>
      <c r="FUT4" s="108"/>
      <c r="FUU4" s="108"/>
      <c r="FUV4" s="108"/>
      <c r="FUW4" s="108"/>
      <c r="FUX4" s="108"/>
      <c r="FUY4" s="108"/>
      <c r="FUZ4" s="108"/>
      <c r="FVA4" s="108"/>
      <c r="FVB4" s="108"/>
      <c r="FVC4" s="108"/>
      <c r="FVD4" s="108"/>
      <c r="FVE4" s="108"/>
      <c r="FVF4" s="108"/>
      <c r="FVG4" s="108"/>
      <c r="FVH4" s="108"/>
      <c r="FVI4" s="108"/>
      <c r="FVJ4" s="108"/>
      <c r="FVK4" s="108"/>
      <c r="FVL4" s="108"/>
      <c r="FVM4" s="108"/>
      <c r="FVN4" s="108"/>
      <c r="FVO4" s="108"/>
      <c r="FVP4" s="108"/>
      <c r="FVQ4" s="108"/>
      <c r="FVR4" s="108"/>
      <c r="FVS4" s="108"/>
      <c r="FVT4" s="108"/>
      <c r="FVU4" s="108"/>
      <c r="FVV4" s="108"/>
      <c r="FVW4" s="108"/>
      <c r="FVX4" s="108"/>
      <c r="FVY4" s="108"/>
      <c r="FVZ4" s="108"/>
      <c r="FWA4" s="108"/>
      <c r="FWB4" s="108"/>
      <c r="FWC4" s="108"/>
      <c r="FWD4" s="108"/>
      <c r="FWE4" s="108"/>
      <c r="FWF4" s="108"/>
      <c r="FWG4" s="108"/>
      <c r="FWH4" s="108"/>
      <c r="FWI4" s="108"/>
      <c r="FWJ4" s="108"/>
      <c r="FWK4" s="108"/>
      <c r="FWL4" s="108"/>
      <c r="FWM4" s="108"/>
      <c r="FWN4" s="108"/>
      <c r="FWO4" s="108"/>
      <c r="FWP4" s="108"/>
      <c r="FWQ4" s="108"/>
      <c r="FWR4" s="108"/>
      <c r="FWS4" s="108"/>
      <c r="FWT4" s="108"/>
      <c r="FWU4" s="108"/>
      <c r="FWV4" s="108"/>
      <c r="FWW4" s="108"/>
      <c r="FWX4" s="108"/>
      <c r="FWY4" s="108"/>
      <c r="FWZ4" s="108"/>
      <c r="FXA4" s="108"/>
      <c r="FXB4" s="108"/>
      <c r="FXC4" s="108"/>
      <c r="FXD4" s="108"/>
      <c r="FXE4" s="108"/>
      <c r="FXF4" s="108"/>
      <c r="FXG4" s="108"/>
      <c r="FXH4" s="108"/>
      <c r="FXI4" s="108"/>
      <c r="FXJ4" s="108"/>
      <c r="FXK4" s="108"/>
      <c r="FXL4" s="108"/>
      <c r="FXM4" s="108"/>
      <c r="FXN4" s="108"/>
      <c r="FXO4" s="108"/>
      <c r="FXP4" s="108"/>
      <c r="FXQ4" s="108"/>
      <c r="FXR4" s="108"/>
      <c r="FXS4" s="108"/>
      <c r="FXT4" s="108"/>
      <c r="FXU4" s="108"/>
      <c r="FXV4" s="108"/>
      <c r="FXW4" s="108"/>
      <c r="FXX4" s="108"/>
      <c r="FXY4" s="108"/>
      <c r="FXZ4" s="108"/>
      <c r="FYA4" s="108"/>
      <c r="FYB4" s="108"/>
      <c r="FYC4" s="108"/>
      <c r="FYD4" s="108"/>
      <c r="FYE4" s="108"/>
      <c r="FYF4" s="108"/>
      <c r="FYG4" s="108"/>
      <c r="FYH4" s="108"/>
      <c r="FYI4" s="108"/>
      <c r="FYJ4" s="108"/>
      <c r="FYK4" s="108"/>
      <c r="FYL4" s="108"/>
      <c r="FYM4" s="108"/>
      <c r="FYN4" s="108"/>
      <c r="FYO4" s="108"/>
      <c r="FYP4" s="108"/>
      <c r="FYQ4" s="108"/>
      <c r="FYR4" s="108"/>
      <c r="FYS4" s="108"/>
      <c r="FYT4" s="108"/>
      <c r="FYU4" s="108"/>
      <c r="FYV4" s="108"/>
      <c r="FYW4" s="108"/>
      <c r="FYX4" s="108"/>
      <c r="FYY4" s="108"/>
      <c r="FYZ4" s="108"/>
      <c r="FZA4" s="108"/>
      <c r="FZB4" s="108"/>
      <c r="FZC4" s="108"/>
      <c r="FZD4" s="108"/>
      <c r="FZE4" s="108"/>
      <c r="FZF4" s="108"/>
      <c r="FZG4" s="108"/>
      <c r="FZH4" s="108"/>
      <c r="FZI4" s="108"/>
      <c r="FZJ4" s="108"/>
      <c r="FZK4" s="108"/>
      <c r="FZL4" s="108"/>
      <c r="FZM4" s="108"/>
      <c r="FZN4" s="108"/>
      <c r="FZO4" s="108"/>
      <c r="FZP4" s="108"/>
      <c r="FZQ4" s="108"/>
      <c r="FZR4" s="108"/>
      <c r="FZS4" s="108"/>
      <c r="FZT4" s="108"/>
      <c r="FZU4" s="108"/>
      <c r="FZV4" s="108"/>
      <c r="FZW4" s="108"/>
      <c r="FZX4" s="108"/>
      <c r="FZY4" s="108"/>
      <c r="FZZ4" s="108"/>
      <c r="GAA4" s="108"/>
      <c r="GAB4" s="108"/>
      <c r="GAC4" s="108"/>
      <c r="GAD4" s="108"/>
      <c r="GAE4" s="108"/>
      <c r="GAF4" s="108"/>
      <c r="GAG4" s="108"/>
      <c r="GAH4" s="108"/>
      <c r="GAI4" s="108"/>
      <c r="GAJ4" s="108"/>
      <c r="GAK4" s="108"/>
      <c r="GAL4" s="108"/>
      <c r="GAM4" s="108"/>
      <c r="GAN4" s="108"/>
      <c r="GAO4" s="108"/>
      <c r="GAP4" s="108"/>
      <c r="GAQ4" s="108"/>
      <c r="GAR4" s="108"/>
      <c r="GAS4" s="108"/>
      <c r="GAT4" s="108"/>
      <c r="GAU4" s="108"/>
      <c r="GAV4" s="108"/>
      <c r="GAW4" s="108"/>
      <c r="GAX4" s="108"/>
      <c r="GAY4" s="108"/>
      <c r="GAZ4" s="108"/>
      <c r="GBA4" s="108"/>
      <c r="GBB4" s="108"/>
      <c r="GBC4" s="108"/>
      <c r="GBD4" s="108"/>
      <c r="GBE4" s="108"/>
      <c r="GBF4" s="108"/>
      <c r="GBG4" s="108"/>
      <c r="GBH4" s="108"/>
      <c r="GBI4" s="108"/>
      <c r="GBJ4" s="108"/>
      <c r="GBK4" s="108"/>
      <c r="GBL4" s="108"/>
      <c r="GBM4" s="108"/>
      <c r="GBN4" s="108"/>
      <c r="GBO4" s="108"/>
      <c r="GBP4" s="108"/>
      <c r="GBQ4" s="108"/>
      <c r="GBR4" s="108"/>
      <c r="GBS4" s="108"/>
      <c r="GBT4" s="108"/>
      <c r="GBU4" s="108"/>
      <c r="GBV4" s="108"/>
      <c r="GBW4" s="108"/>
      <c r="GBX4" s="108"/>
      <c r="GBY4" s="108"/>
      <c r="GBZ4" s="108"/>
      <c r="GCA4" s="108"/>
      <c r="GCB4" s="108"/>
      <c r="GCC4" s="108"/>
      <c r="GCD4" s="108"/>
      <c r="GCE4" s="108"/>
      <c r="GCF4" s="108"/>
      <c r="GCG4" s="108"/>
      <c r="GCH4" s="108"/>
      <c r="GCI4" s="108"/>
      <c r="GCJ4" s="108"/>
      <c r="GCK4" s="108"/>
      <c r="GCL4" s="108"/>
      <c r="GCM4" s="108"/>
      <c r="GCN4" s="108"/>
      <c r="GCO4" s="108"/>
      <c r="GCP4" s="108"/>
      <c r="GCQ4" s="108"/>
      <c r="GCR4" s="108"/>
      <c r="GCS4" s="108"/>
      <c r="GCT4" s="108"/>
      <c r="GCU4" s="108"/>
      <c r="GCV4" s="108"/>
      <c r="GCW4" s="108"/>
      <c r="GCX4" s="108"/>
      <c r="GCY4" s="108"/>
      <c r="GCZ4" s="108"/>
      <c r="GDA4" s="108"/>
      <c r="GDB4" s="108"/>
      <c r="GDC4" s="108"/>
      <c r="GDD4" s="108"/>
      <c r="GDE4" s="108"/>
      <c r="GDF4" s="108"/>
      <c r="GDG4" s="108"/>
      <c r="GDH4" s="108"/>
      <c r="GDI4" s="108"/>
      <c r="GDJ4" s="108"/>
      <c r="GDK4" s="108"/>
      <c r="GDL4" s="108"/>
      <c r="GDM4" s="108"/>
      <c r="GDN4" s="108"/>
      <c r="GDO4" s="108"/>
      <c r="GDP4" s="108"/>
      <c r="GDQ4" s="108"/>
      <c r="GDR4" s="108"/>
      <c r="GDS4" s="108"/>
      <c r="GDT4" s="108"/>
      <c r="GDU4" s="108"/>
      <c r="GDV4" s="108"/>
      <c r="GDW4" s="108"/>
      <c r="GDX4" s="108"/>
      <c r="GDY4" s="108"/>
      <c r="GDZ4" s="108"/>
      <c r="GEA4" s="108"/>
      <c r="GEB4" s="108"/>
      <c r="GEC4" s="108"/>
      <c r="GED4" s="108"/>
      <c r="GEE4" s="108"/>
      <c r="GEF4" s="108"/>
      <c r="GEG4" s="108"/>
      <c r="GEH4" s="108"/>
      <c r="GEI4" s="108"/>
      <c r="GEJ4" s="108"/>
      <c r="GEK4" s="108"/>
      <c r="GEL4" s="108"/>
      <c r="GEM4" s="108"/>
      <c r="GEN4" s="108"/>
      <c r="GEO4" s="108"/>
      <c r="GEP4" s="108"/>
      <c r="GEQ4" s="108"/>
      <c r="GER4" s="108"/>
      <c r="GES4" s="108"/>
      <c r="GET4" s="108"/>
      <c r="GEU4" s="108"/>
      <c r="GEV4" s="108"/>
      <c r="GEW4" s="108"/>
      <c r="GEX4" s="108"/>
      <c r="GEY4" s="108"/>
      <c r="GEZ4" s="108"/>
      <c r="GFA4" s="108"/>
      <c r="GFB4" s="108"/>
      <c r="GFC4" s="108"/>
      <c r="GFD4" s="108"/>
      <c r="GFE4" s="108"/>
      <c r="GFF4" s="108"/>
      <c r="GFG4" s="108"/>
      <c r="GFH4" s="108"/>
      <c r="GFI4" s="108"/>
      <c r="GFJ4" s="108"/>
      <c r="GFK4" s="108"/>
      <c r="GFL4" s="108"/>
      <c r="GFM4" s="108"/>
      <c r="GFN4" s="108"/>
      <c r="GFO4" s="108"/>
      <c r="GFP4" s="108"/>
      <c r="GFQ4" s="108"/>
      <c r="GFR4" s="108"/>
      <c r="GFS4" s="108"/>
      <c r="GFT4" s="108"/>
      <c r="GFU4" s="108"/>
      <c r="GFV4" s="108"/>
      <c r="GFW4" s="108"/>
      <c r="GFX4" s="108"/>
      <c r="GFY4" s="108"/>
      <c r="GFZ4" s="108"/>
      <c r="GGA4" s="108"/>
      <c r="GGB4" s="108"/>
      <c r="GGC4" s="108"/>
      <c r="GGD4" s="108"/>
      <c r="GGE4" s="108"/>
      <c r="GGF4" s="108"/>
      <c r="GGG4" s="108"/>
      <c r="GGH4" s="108"/>
      <c r="GGI4" s="108"/>
      <c r="GGJ4" s="108"/>
      <c r="GGK4" s="108"/>
      <c r="GGL4" s="108"/>
      <c r="GGM4" s="108"/>
      <c r="GGN4" s="108"/>
      <c r="GGO4" s="108"/>
      <c r="GGP4" s="108"/>
      <c r="GGQ4" s="108"/>
      <c r="GGR4" s="108"/>
      <c r="GGS4" s="108"/>
      <c r="GGT4" s="108"/>
      <c r="GGU4" s="108"/>
      <c r="GGV4" s="108"/>
      <c r="GGW4" s="108"/>
      <c r="GGX4" s="108"/>
      <c r="GGY4" s="108"/>
      <c r="GGZ4" s="108"/>
      <c r="GHA4" s="108"/>
      <c r="GHB4" s="108"/>
      <c r="GHC4" s="108"/>
      <c r="GHD4" s="108"/>
      <c r="GHE4" s="108"/>
      <c r="GHF4" s="108"/>
      <c r="GHG4" s="108"/>
      <c r="GHH4" s="108"/>
      <c r="GHI4" s="108"/>
      <c r="GHJ4" s="108"/>
      <c r="GHK4" s="108"/>
      <c r="GHL4" s="108"/>
      <c r="GHM4" s="108"/>
      <c r="GHN4" s="108"/>
      <c r="GHO4" s="108"/>
      <c r="GHP4" s="108"/>
      <c r="GHQ4" s="108"/>
      <c r="GHR4" s="108"/>
      <c r="GHS4" s="108"/>
      <c r="GHT4" s="108"/>
      <c r="GHU4" s="108"/>
      <c r="GHV4" s="108"/>
      <c r="GHW4" s="108"/>
      <c r="GHX4" s="108"/>
      <c r="GHY4" s="108"/>
      <c r="GHZ4" s="108"/>
      <c r="GIA4" s="108"/>
      <c r="GIB4" s="108"/>
      <c r="GIC4" s="108"/>
      <c r="GID4" s="108"/>
      <c r="GIE4" s="108"/>
      <c r="GIF4" s="108"/>
      <c r="GIG4" s="108"/>
      <c r="GIH4" s="108"/>
      <c r="GII4" s="108"/>
      <c r="GIJ4" s="108"/>
      <c r="GIK4" s="108"/>
      <c r="GIL4" s="108"/>
      <c r="GIM4" s="108"/>
      <c r="GIN4" s="108"/>
      <c r="GIO4" s="108"/>
      <c r="GIP4" s="108"/>
      <c r="GIQ4" s="108"/>
      <c r="GIR4" s="108"/>
      <c r="GIS4" s="108"/>
      <c r="GIT4" s="108"/>
      <c r="GIU4" s="108"/>
      <c r="GIV4" s="108"/>
      <c r="GIW4" s="108"/>
      <c r="GIX4" s="108"/>
      <c r="GIY4" s="108"/>
      <c r="GIZ4" s="108"/>
      <c r="GJA4" s="108"/>
      <c r="GJB4" s="108"/>
      <c r="GJC4" s="108"/>
      <c r="GJD4" s="108"/>
      <c r="GJE4" s="108"/>
      <c r="GJF4" s="108"/>
      <c r="GJG4" s="108"/>
      <c r="GJH4" s="108"/>
      <c r="GJI4" s="108"/>
      <c r="GJJ4" s="108"/>
      <c r="GJK4" s="108"/>
      <c r="GJL4" s="108"/>
      <c r="GJM4" s="108"/>
      <c r="GJN4" s="108"/>
      <c r="GJO4" s="108"/>
      <c r="GJP4" s="108"/>
      <c r="GJQ4" s="108"/>
      <c r="GJR4" s="108"/>
      <c r="GJS4" s="108"/>
      <c r="GJT4" s="108"/>
      <c r="GJU4" s="108"/>
      <c r="GJV4" s="108"/>
      <c r="GJW4" s="108"/>
      <c r="GJX4" s="108"/>
      <c r="GJY4" s="108"/>
      <c r="GJZ4" s="108"/>
      <c r="GKA4" s="108"/>
      <c r="GKB4" s="108"/>
      <c r="GKC4" s="108"/>
      <c r="GKD4" s="108"/>
      <c r="GKE4" s="108"/>
      <c r="GKF4" s="108"/>
      <c r="GKG4" s="108"/>
      <c r="GKH4" s="108"/>
      <c r="GKI4" s="108"/>
      <c r="GKJ4" s="108"/>
      <c r="GKK4" s="108"/>
      <c r="GKL4" s="108"/>
      <c r="GKM4" s="108"/>
      <c r="GKN4" s="108"/>
      <c r="GKO4" s="108"/>
      <c r="GKP4" s="108"/>
      <c r="GKQ4" s="108"/>
      <c r="GKR4" s="108"/>
      <c r="GKS4" s="108"/>
      <c r="GKT4" s="108"/>
      <c r="GKU4" s="108"/>
      <c r="GKV4" s="108"/>
      <c r="GKW4" s="108"/>
      <c r="GKX4" s="108"/>
      <c r="GKY4" s="108"/>
      <c r="GKZ4" s="108"/>
      <c r="GLA4" s="108"/>
      <c r="GLB4" s="108"/>
      <c r="GLC4" s="108"/>
      <c r="GLD4" s="108"/>
      <c r="GLE4" s="108"/>
      <c r="GLF4" s="108"/>
      <c r="GLG4" s="108"/>
      <c r="GLH4" s="108"/>
      <c r="GLI4" s="108"/>
      <c r="GLJ4" s="108"/>
      <c r="GLK4" s="108"/>
      <c r="GLL4" s="108"/>
      <c r="GLM4" s="108"/>
      <c r="GLN4" s="108"/>
      <c r="GLO4" s="108"/>
      <c r="GLP4" s="108"/>
      <c r="GLQ4" s="108"/>
      <c r="GLR4" s="108"/>
      <c r="GLS4" s="108"/>
      <c r="GLT4" s="108"/>
      <c r="GLU4" s="108"/>
      <c r="GLV4" s="108"/>
      <c r="GLW4" s="108"/>
      <c r="GLX4" s="108"/>
      <c r="GLY4" s="108"/>
      <c r="GLZ4" s="108"/>
      <c r="GMA4" s="108"/>
      <c r="GMB4" s="108"/>
      <c r="GMC4" s="108"/>
      <c r="GMD4" s="108"/>
      <c r="GME4" s="108"/>
      <c r="GMF4" s="108"/>
      <c r="GMG4" s="108"/>
      <c r="GMH4" s="108"/>
      <c r="GMI4" s="108"/>
      <c r="GMJ4" s="108"/>
      <c r="GMK4" s="108"/>
      <c r="GML4" s="108"/>
      <c r="GMM4" s="108"/>
      <c r="GMN4" s="108"/>
      <c r="GMO4" s="108"/>
      <c r="GMP4" s="108"/>
      <c r="GMQ4" s="108"/>
      <c r="GMR4" s="108"/>
      <c r="GMS4" s="108"/>
      <c r="GMT4" s="108"/>
      <c r="GMU4" s="108"/>
      <c r="GMV4" s="108"/>
      <c r="GMW4" s="108"/>
      <c r="GMX4" s="108"/>
      <c r="GMY4" s="108"/>
      <c r="GMZ4" s="108"/>
      <c r="GNA4" s="108"/>
      <c r="GNB4" s="108"/>
      <c r="GNC4" s="108"/>
      <c r="GND4" s="108"/>
      <c r="GNE4" s="108"/>
      <c r="GNF4" s="108"/>
      <c r="GNG4" s="108"/>
      <c r="GNH4" s="108"/>
      <c r="GNI4" s="108"/>
      <c r="GNJ4" s="108"/>
      <c r="GNK4" s="108"/>
      <c r="GNL4" s="108"/>
      <c r="GNM4" s="108"/>
      <c r="GNN4" s="108"/>
      <c r="GNO4" s="108"/>
      <c r="GNP4" s="108"/>
      <c r="GNQ4" s="108"/>
      <c r="GNR4" s="108"/>
      <c r="GNS4" s="108"/>
      <c r="GNT4" s="108"/>
      <c r="GNU4" s="108"/>
      <c r="GNV4" s="108"/>
      <c r="GNW4" s="108"/>
      <c r="GNX4" s="108"/>
      <c r="GNY4" s="108"/>
      <c r="GNZ4" s="108"/>
      <c r="GOA4" s="108"/>
      <c r="GOB4" s="108"/>
      <c r="GOC4" s="108"/>
      <c r="GOD4" s="108"/>
      <c r="GOE4" s="108"/>
      <c r="GOF4" s="108"/>
      <c r="GOG4" s="108"/>
      <c r="GOH4" s="108"/>
      <c r="GOI4" s="108"/>
      <c r="GOJ4" s="108"/>
      <c r="GOK4" s="108"/>
      <c r="GOL4" s="108"/>
      <c r="GOM4" s="108"/>
      <c r="GON4" s="108"/>
      <c r="GOO4" s="108"/>
      <c r="GOP4" s="108"/>
      <c r="GOQ4" s="108"/>
      <c r="GOR4" s="108"/>
      <c r="GOS4" s="108"/>
      <c r="GOT4" s="108"/>
      <c r="GOU4" s="108"/>
      <c r="GOV4" s="108"/>
      <c r="GOW4" s="108"/>
      <c r="GOX4" s="108"/>
      <c r="GOY4" s="108"/>
      <c r="GOZ4" s="108"/>
      <c r="GPA4" s="108"/>
      <c r="GPB4" s="108"/>
      <c r="GPC4" s="108"/>
      <c r="GPD4" s="108"/>
      <c r="GPE4" s="108"/>
      <c r="GPF4" s="108"/>
      <c r="GPG4" s="108"/>
      <c r="GPH4" s="108"/>
      <c r="GPI4" s="108"/>
      <c r="GPJ4" s="108"/>
      <c r="GPK4" s="108"/>
      <c r="GPL4" s="108"/>
      <c r="GPM4" s="108"/>
      <c r="GPN4" s="108"/>
      <c r="GPO4" s="108"/>
      <c r="GPP4" s="108"/>
      <c r="GPQ4" s="108"/>
      <c r="GPR4" s="108"/>
      <c r="GPS4" s="108"/>
      <c r="GPT4" s="108"/>
      <c r="GPU4" s="108"/>
      <c r="GPV4" s="108"/>
      <c r="GPW4" s="108"/>
      <c r="GPX4" s="108"/>
      <c r="GPY4" s="108"/>
      <c r="GPZ4" s="108"/>
      <c r="GQA4" s="108"/>
      <c r="GQB4" s="108"/>
      <c r="GQC4" s="108"/>
      <c r="GQD4" s="108"/>
      <c r="GQE4" s="108"/>
      <c r="GQF4" s="108"/>
      <c r="GQG4" s="108"/>
      <c r="GQH4" s="108"/>
      <c r="GQI4" s="108"/>
      <c r="GQJ4" s="108"/>
      <c r="GQK4" s="108"/>
      <c r="GQL4" s="108"/>
      <c r="GQM4" s="108"/>
      <c r="GQN4" s="108"/>
      <c r="GQO4" s="108"/>
      <c r="GQP4" s="108"/>
      <c r="GQQ4" s="108"/>
      <c r="GQR4" s="108"/>
      <c r="GQS4" s="108"/>
      <c r="GQT4" s="108"/>
      <c r="GQU4" s="108"/>
      <c r="GQV4" s="108"/>
      <c r="GQW4" s="108"/>
      <c r="GQX4" s="108"/>
      <c r="GQY4" s="108"/>
      <c r="GQZ4" s="108"/>
      <c r="GRA4" s="108"/>
      <c r="GRB4" s="108"/>
      <c r="GRC4" s="108"/>
      <c r="GRD4" s="108"/>
      <c r="GRE4" s="108"/>
      <c r="GRF4" s="108"/>
      <c r="GRG4" s="108"/>
      <c r="GRH4" s="108"/>
      <c r="GRI4" s="108"/>
      <c r="GRJ4" s="108"/>
      <c r="GRK4" s="108"/>
      <c r="GRL4" s="108"/>
      <c r="GRM4" s="108"/>
      <c r="GRN4" s="108"/>
      <c r="GRO4" s="108"/>
      <c r="GRP4" s="108"/>
      <c r="GRQ4" s="108"/>
      <c r="GRR4" s="108"/>
      <c r="GRS4" s="108"/>
      <c r="GRT4" s="108"/>
      <c r="GRU4" s="108"/>
      <c r="GRV4" s="108"/>
      <c r="GRW4" s="108"/>
      <c r="GRX4" s="108"/>
      <c r="GRY4" s="108"/>
      <c r="GRZ4" s="108"/>
      <c r="GSA4" s="108"/>
      <c r="GSB4" s="108"/>
      <c r="GSC4" s="108"/>
      <c r="GSD4" s="108"/>
      <c r="GSE4" s="108"/>
      <c r="GSF4" s="108"/>
      <c r="GSG4" s="108"/>
      <c r="GSH4" s="108"/>
      <c r="GSI4" s="108"/>
      <c r="GSJ4" s="108"/>
      <c r="GSK4" s="108"/>
      <c r="GSL4" s="108"/>
      <c r="GSM4" s="108"/>
      <c r="GSN4" s="108"/>
      <c r="GSO4" s="108"/>
      <c r="GSP4" s="108"/>
      <c r="GSQ4" s="108"/>
      <c r="GSR4" s="108"/>
      <c r="GSS4" s="108"/>
      <c r="GST4" s="108"/>
      <c r="GSU4" s="108"/>
      <c r="GSV4" s="108"/>
      <c r="GSW4" s="108"/>
      <c r="GSX4" s="108"/>
      <c r="GSY4" s="108"/>
      <c r="GSZ4" s="108"/>
      <c r="GTA4" s="108"/>
      <c r="GTB4" s="108"/>
      <c r="GTC4" s="108"/>
      <c r="GTD4" s="108"/>
      <c r="GTE4" s="108"/>
      <c r="GTF4" s="108"/>
      <c r="GTG4" s="108"/>
      <c r="GTH4" s="108"/>
      <c r="GTI4" s="108"/>
      <c r="GTJ4" s="108"/>
      <c r="GTK4" s="108"/>
      <c r="GTL4" s="108"/>
      <c r="GTM4" s="108"/>
      <c r="GTN4" s="108"/>
      <c r="GTO4" s="108"/>
      <c r="GTP4" s="108"/>
      <c r="GTQ4" s="108"/>
      <c r="GTR4" s="108"/>
      <c r="GTS4" s="108"/>
      <c r="GTT4" s="108"/>
      <c r="GTU4" s="108"/>
      <c r="GTV4" s="108"/>
      <c r="GTW4" s="108"/>
      <c r="GTX4" s="108"/>
      <c r="GTY4" s="108"/>
      <c r="GTZ4" s="108"/>
      <c r="GUA4" s="108"/>
      <c r="GUB4" s="108"/>
      <c r="GUC4" s="108"/>
      <c r="GUD4" s="108"/>
      <c r="GUE4" s="108"/>
      <c r="GUF4" s="108"/>
      <c r="GUG4" s="108"/>
      <c r="GUH4" s="108"/>
      <c r="GUI4" s="108"/>
      <c r="GUJ4" s="108"/>
      <c r="GUK4" s="108"/>
      <c r="GUL4" s="108"/>
      <c r="GUM4" s="108"/>
      <c r="GUN4" s="108"/>
      <c r="GUO4" s="108"/>
      <c r="GUP4" s="108"/>
      <c r="GUQ4" s="108"/>
      <c r="GUR4" s="108"/>
      <c r="GUS4" s="108"/>
      <c r="GUT4" s="108"/>
      <c r="GUU4" s="108"/>
      <c r="GUV4" s="108"/>
      <c r="GUW4" s="108"/>
      <c r="GUX4" s="108"/>
      <c r="GUY4" s="108"/>
      <c r="GUZ4" s="108"/>
      <c r="GVA4" s="108"/>
      <c r="GVB4" s="108"/>
      <c r="GVC4" s="108"/>
      <c r="GVD4" s="108"/>
      <c r="GVE4" s="108"/>
      <c r="GVF4" s="108"/>
      <c r="GVG4" s="108"/>
      <c r="GVH4" s="108"/>
      <c r="GVI4" s="108"/>
      <c r="GVJ4" s="108"/>
      <c r="GVK4" s="108"/>
      <c r="GVL4" s="108"/>
      <c r="GVM4" s="108"/>
      <c r="GVN4" s="108"/>
      <c r="GVO4" s="108"/>
      <c r="GVP4" s="108"/>
      <c r="GVQ4" s="108"/>
      <c r="GVR4" s="108"/>
      <c r="GVS4" s="108"/>
      <c r="GVT4" s="108"/>
      <c r="GVU4" s="108"/>
      <c r="GVV4" s="108"/>
      <c r="GVW4" s="108"/>
      <c r="GVX4" s="108"/>
      <c r="GVY4" s="108"/>
      <c r="GVZ4" s="108"/>
      <c r="GWA4" s="108"/>
      <c r="GWB4" s="108"/>
      <c r="GWC4" s="108"/>
      <c r="GWD4" s="108"/>
      <c r="GWE4" s="108"/>
      <c r="GWF4" s="108"/>
      <c r="GWG4" s="108"/>
      <c r="GWH4" s="108"/>
      <c r="GWI4" s="108"/>
      <c r="GWJ4" s="108"/>
      <c r="GWK4" s="108"/>
      <c r="GWL4" s="108"/>
      <c r="GWM4" s="108"/>
      <c r="GWN4" s="108"/>
      <c r="GWO4" s="108"/>
      <c r="GWP4" s="108"/>
      <c r="GWQ4" s="108"/>
      <c r="GWR4" s="108"/>
      <c r="GWS4" s="108"/>
      <c r="GWT4" s="108"/>
      <c r="GWU4" s="108"/>
      <c r="GWV4" s="108"/>
      <c r="GWW4" s="108"/>
      <c r="GWX4" s="108"/>
      <c r="GWY4" s="108"/>
      <c r="GWZ4" s="108"/>
      <c r="GXA4" s="108"/>
      <c r="GXB4" s="108"/>
      <c r="GXC4" s="108"/>
      <c r="GXD4" s="108"/>
      <c r="GXE4" s="108"/>
      <c r="GXF4" s="108"/>
      <c r="GXG4" s="108"/>
      <c r="GXH4" s="108"/>
      <c r="GXI4" s="108"/>
      <c r="GXJ4" s="108"/>
      <c r="GXK4" s="108"/>
      <c r="GXL4" s="108"/>
      <c r="GXM4" s="108"/>
      <c r="GXN4" s="108"/>
      <c r="GXO4" s="108"/>
      <c r="GXP4" s="108"/>
      <c r="GXQ4" s="108"/>
      <c r="GXR4" s="108"/>
      <c r="GXS4" s="108"/>
      <c r="GXT4" s="108"/>
      <c r="GXU4" s="108"/>
      <c r="GXV4" s="108"/>
      <c r="GXW4" s="108"/>
      <c r="GXX4" s="108"/>
      <c r="GXY4" s="108"/>
      <c r="GXZ4" s="108"/>
      <c r="GYA4" s="108"/>
      <c r="GYB4" s="108"/>
      <c r="GYC4" s="108"/>
      <c r="GYD4" s="108"/>
      <c r="GYE4" s="108"/>
      <c r="GYF4" s="108"/>
      <c r="GYG4" s="108"/>
      <c r="GYH4" s="108"/>
      <c r="GYI4" s="108"/>
      <c r="GYJ4" s="108"/>
      <c r="GYK4" s="108"/>
      <c r="GYL4" s="108"/>
      <c r="GYM4" s="108"/>
      <c r="GYN4" s="108"/>
      <c r="GYO4" s="108"/>
      <c r="GYP4" s="108"/>
      <c r="GYQ4" s="108"/>
      <c r="GYR4" s="108"/>
      <c r="GYS4" s="108"/>
      <c r="GYT4" s="108"/>
      <c r="GYU4" s="108"/>
      <c r="GYV4" s="108"/>
      <c r="GYW4" s="108"/>
      <c r="GYX4" s="108"/>
      <c r="GYY4" s="108"/>
      <c r="GYZ4" s="108"/>
      <c r="GZA4" s="108"/>
      <c r="GZB4" s="108"/>
      <c r="GZC4" s="108"/>
      <c r="GZD4" s="108"/>
      <c r="GZE4" s="108"/>
      <c r="GZF4" s="108"/>
      <c r="GZG4" s="108"/>
      <c r="GZH4" s="108"/>
      <c r="GZI4" s="108"/>
      <c r="GZJ4" s="108"/>
      <c r="GZK4" s="108"/>
      <c r="GZL4" s="108"/>
      <c r="GZM4" s="108"/>
      <c r="GZN4" s="108"/>
      <c r="GZO4" s="108"/>
      <c r="GZP4" s="108"/>
      <c r="GZQ4" s="108"/>
      <c r="GZR4" s="108"/>
      <c r="GZS4" s="108"/>
      <c r="GZT4" s="108"/>
      <c r="GZU4" s="108"/>
      <c r="GZV4" s="108"/>
      <c r="GZW4" s="108"/>
      <c r="GZX4" s="108"/>
      <c r="GZY4" s="108"/>
      <c r="GZZ4" s="108"/>
      <c r="HAA4" s="108"/>
      <c r="HAB4" s="108"/>
      <c r="HAC4" s="108"/>
      <c r="HAD4" s="108"/>
      <c r="HAE4" s="108"/>
      <c r="HAF4" s="108"/>
      <c r="HAG4" s="108"/>
      <c r="HAH4" s="108"/>
      <c r="HAI4" s="108"/>
      <c r="HAJ4" s="108"/>
      <c r="HAK4" s="108"/>
      <c r="HAL4" s="108"/>
      <c r="HAM4" s="108"/>
      <c r="HAN4" s="108"/>
      <c r="HAO4" s="108"/>
      <c r="HAP4" s="108"/>
      <c r="HAQ4" s="108"/>
      <c r="HAR4" s="108"/>
      <c r="HAS4" s="108"/>
      <c r="HAT4" s="108"/>
      <c r="HAU4" s="108"/>
      <c r="HAV4" s="108"/>
      <c r="HAW4" s="108"/>
      <c r="HAX4" s="108"/>
      <c r="HAY4" s="108"/>
      <c r="HAZ4" s="108"/>
      <c r="HBA4" s="108"/>
      <c r="HBB4" s="108"/>
      <c r="HBC4" s="108"/>
      <c r="HBD4" s="108"/>
      <c r="HBE4" s="108"/>
      <c r="HBF4" s="108"/>
      <c r="HBG4" s="108"/>
      <c r="HBH4" s="108"/>
      <c r="HBI4" s="108"/>
      <c r="HBJ4" s="108"/>
      <c r="HBK4" s="108"/>
      <c r="HBL4" s="108"/>
      <c r="HBM4" s="108"/>
      <c r="HBN4" s="108"/>
      <c r="HBO4" s="108"/>
      <c r="HBP4" s="108"/>
      <c r="HBQ4" s="108"/>
      <c r="HBR4" s="108"/>
      <c r="HBS4" s="108"/>
      <c r="HBT4" s="108"/>
      <c r="HBU4" s="108"/>
      <c r="HBV4" s="108"/>
      <c r="HBW4" s="108"/>
      <c r="HBX4" s="108"/>
      <c r="HBY4" s="108"/>
      <c r="HBZ4" s="108"/>
      <c r="HCA4" s="108"/>
      <c r="HCB4" s="108"/>
      <c r="HCC4" s="108"/>
      <c r="HCD4" s="108"/>
      <c r="HCE4" s="108"/>
      <c r="HCF4" s="108"/>
      <c r="HCG4" s="108"/>
      <c r="HCH4" s="108"/>
      <c r="HCI4" s="108"/>
      <c r="HCJ4" s="108"/>
      <c r="HCK4" s="108"/>
      <c r="HCL4" s="108"/>
      <c r="HCM4" s="108"/>
      <c r="HCN4" s="108"/>
      <c r="HCO4" s="108"/>
      <c r="HCP4" s="108"/>
      <c r="HCQ4" s="108"/>
      <c r="HCR4" s="108"/>
      <c r="HCS4" s="108"/>
      <c r="HCT4" s="108"/>
      <c r="HCU4" s="108"/>
      <c r="HCV4" s="108"/>
      <c r="HCW4" s="108"/>
      <c r="HCX4" s="108"/>
      <c r="HCY4" s="108"/>
      <c r="HCZ4" s="108"/>
      <c r="HDA4" s="108"/>
      <c r="HDB4" s="108"/>
      <c r="HDC4" s="108"/>
      <c r="HDD4" s="108"/>
      <c r="HDE4" s="108"/>
      <c r="HDF4" s="108"/>
      <c r="HDG4" s="108"/>
      <c r="HDH4" s="108"/>
      <c r="HDI4" s="108"/>
      <c r="HDJ4" s="108"/>
      <c r="HDK4" s="108"/>
      <c r="HDL4" s="108"/>
      <c r="HDM4" s="108"/>
      <c r="HDN4" s="108"/>
      <c r="HDO4" s="108"/>
      <c r="HDP4" s="108"/>
      <c r="HDQ4" s="108"/>
      <c r="HDR4" s="108"/>
      <c r="HDS4" s="108"/>
      <c r="HDT4" s="108"/>
      <c r="HDU4" s="108"/>
      <c r="HDV4" s="108"/>
      <c r="HDW4" s="108"/>
      <c r="HDX4" s="108"/>
      <c r="HDY4" s="108"/>
      <c r="HDZ4" s="108"/>
      <c r="HEA4" s="108"/>
      <c r="HEB4" s="108"/>
      <c r="HEC4" s="108"/>
      <c r="HED4" s="108"/>
      <c r="HEE4" s="108"/>
      <c r="HEF4" s="108"/>
      <c r="HEG4" s="108"/>
      <c r="HEH4" s="108"/>
      <c r="HEI4" s="108"/>
      <c r="HEJ4" s="108"/>
      <c r="HEK4" s="108"/>
      <c r="HEL4" s="108"/>
      <c r="HEM4" s="108"/>
      <c r="HEN4" s="108"/>
      <c r="HEO4" s="108"/>
      <c r="HEP4" s="108"/>
      <c r="HEQ4" s="108"/>
      <c r="HER4" s="108"/>
      <c r="HES4" s="108"/>
      <c r="HET4" s="108"/>
      <c r="HEU4" s="108"/>
      <c r="HEV4" s="108"/>
      <c r="HEW4" s="108"/>
      <c r="HEX4" s="108"/>
      <c r="HEY4" s="108"/>
      <c r="HEZ4" s="108"/>
      <c r="HFA4" s="108"/>
      <c r="HFB4" s="108"/>
      <c r="HFC4" s="108"/>
      <c r="HFD4" s="108"/>
      <c r="HFE4" s="108"/>
      <c r="HFF4" s="108"/>
      <c r="HFG4" s="108"/>
      <c r="HFH4" s="108"/>
      <c r="HFI4" s="108"/>
      <c r="HFJ4" s="108"/>
      <c r="HFK4" s="108"/>
      <c r="HFL4" s="108"/>
      <c r="HFM4" s="108"/>
      <c r="HFN4" s="108"/>
      <c r="HFO4" s="108"/>
      <c r="HFP4" s="108"/>
      <c r="HFQ4" s="108"/>
      <c r="HFR4" s="108"/>
      <c r="HFS4" s="108"/>
      <c r="HFT4" s="108"/>
      <c r="HFU4" s="108"/>
      <c r="HFV4" s="108"/>
      <c r="HFW4" s="108"/>
      <c r="HFX4" s="108"/>
      <c r="HFY4" s="108"/>
      <c r="HFZ4" s="108"/>
      <c r="HGA4" s="108"/>
      <c r="HGB4" s="108"/>
      <c r="HGC4" s="108"/>
      <c r="HGD4" s="108"/>
      <c r="HGE4" s="108"/>
      <c r="HGF4" s="108"/>
      <c r="HGG4" s="108"/>
      <c r="HGH4" s="108"/>
      <c r="HGI4" s="108"/>
      <c r="HGJ4" s="108"/>
      <c r="HGK4" s="108"/>
      <c r="HGL4" s="108"/>
      <c r="HGM4" s="108"/>
      <c r="HGN4" s="108"/>
      <c r="HGO4" s="108"/>
      <c r="HGP4" s="108"/>
      <c r="HGQ4" s="108"/>
      <c r="HGR4" s="108"/>
      <c r="HGS4" s="108"/>
      <c r="HGT4" s="108"/>
      <c r="HGU4" s="108"/>
      <c r="HGV4" s="108"/>
      <c r="HGW4" s="108"/>
      <c r="HGX4" s="108"/>
      <c r="HGY4" s="108"/>
      <c r="HGZ4" s="108"/>
      <c r="HHA4" s="108"/>
      <c r="HHB4" s="108"/>
      <c r="HHC4" s="108"/>
      <c r="HHD4" s="108"/>
      <c r="HHE4" s="108"/>
      <c r="HHF4" s="108"/>
      <c r="HHG4" s="108"/>
      <c r="HHH4" s="108"/>
      <c r="HHI4" s="108"/>
      <c r="HHJ4" s="108"/>
      <c r="HHK4" s="108"/>
      <c r="HHL4" s="108"/>
      <c r="HHM4" s="108"/>
      <c r="HHN4" s="108"/>
      <c r="HHO4" s="108"/>
      <c r="HHP4" s="108"/>
      <c r="HHQ4" s="108"/>
      <c r="HHR4" s="108"/>
      <c r="HHS4" s="108"/>
      <c r="HHT4" s="108"/>
      <c r="HHU4" s="108"/>
      <c r="HHV4" s="108"/>
      <c r="HHW4" s="108"/>
      <c r="HHX4" s="108"/>
      <c r="HHY4" s="108"/>
      <c r="HHZ4" s="108"/>
      <c r="HIA4" s="108"/>
      <c r="HIB4" s="108"/>
      <c r="HIC4" s="108"/>
      <c r="HID4" s="108"/>
      <c r="HIE4" s="108"/>
      <c r="HIF4" s="108"/>
      <c r="HIG4" s="108"/>
      <c r="HIH4" s="108"/>
      <c r="HII4" s="108"/>
      <c r="HIJ4" s="108"/>
      <c r="HIK4" s="108"/>
      <c r="HIL4" s="108"/>
      <c r="HIM4" s="108"/>
      <c r="HIN4" s="108"/>
      <c r="HIO4" s="108"/>
      <c r="HIP4" s="108"/>
      <c r="HIQ4" s="108"/>
      <c r="HIR4" s="108"/>
      <c r="HIS4" s="108"/>
      <c r="HIT4" s="108"/>
      <c r="HIU4" s="108"/>
      <c r="HIV4" s="108"/>
      <c r="HIW4" s="108"/>
      <c r="HIX4" s="108"/>
      <c r="HIY4" s="108"/>
      <c r="HIZ4" s="108"/>
      <c r="HJA4" s="108"/>
      <c r="HJB4" s="108"/>
      <c r="HJC4" s="108"/>
      <c r="HJD4" s="108"/>
      <c r="HJE4" s="108"/>
      <c r="HJF4" s="108"/>
      <c r="HJG4" s="108"/>
      <c r="HJH4" s="108"/>
      <c r="HJI4" s="108"/>
      <c r="HJJ4" s="108"/>
      <c r="HJK4" s="108"/>
      <c r="HJL4" s="108"/>
      <c r="HJM4" s="108"/>
      <c r="HJN4" s="108"/>
      <c r="HJO4" s="108"/>
      <c r="HJP4" s="108"/>
      <c r="HJQ4" s="108"/>
      <c r="HJR4" s="108"/>
      <c r="HJS4" s="108"/>
      <c r="HJT4" s="108"/>
      <c r="HJU4" s="108"/>
      <c r="HJV4" s="108"/>
      <c r="HJW4" s="108"/>
      <c r="HJX4" s="108"/>
      <c r="HJY4" s="108"/>
      <c r="HJZ4" s="108"/>
      <c r="HKA4" s="108"/>
      <c r="HKB4" s="108"/>
      <c r="HKC4" s="108"/>
      <c r="HKD4" s="108"/>
      <c r="HKE4" s="108"/>
      <c r="HKF4" s="108"/>
      <c r="HKG4" s="108"/>
      <c r="HKH4" s="108"/>
      <c r="HKI4" s="108"/>
      <c r="HKJ4" s="108"/>
      <c r="HKK4" s="108"/>
      <c r="HKL4" s="108"/>
      <c r="HKM4" s="108"/>
      <c r="HKN4" s="108"/>
      <c r="HKO4" s="108"/>
      <c r="HKP4" s="108"/>
      <c r="HKQ4" s="108"/>
      <c r="HKR4" s="108"/>
      <c r="HKS4" s="108"/>
      <c r="HKT4" s="108"/>
      <c r="HKU4" s="108"/>
      <c r="HKV4" s="108"/>
      <c r="HKW4" s="108"/>
      <c r="HKX4" s="108"/>
      <c r="HKY4" s="108"/>
      <c r="HKZ4" s="108"/>
      <c r="HLA4" s="108"/>
      <c r="HLB4" s="108"/>
      <c r="HLC4" s="108"/>
      <c r="HLD4" s="108"/>
      <c r="HLE4" s="108"/>
      <c r="HLF4" s="108"/>
      <c r="HLG4" s="108"/>
      <c r="HLH4" s="108"/>
      <c r="HLI4" s="108"/>
      <c r="HLJ4" s="108"/>
      <c r="HLK4" s="108"/>
      <c r="HLL4" s="108"/>
      <c r="HLM4" s="108"/>
      <c r="HLN4" s="108"/>
      <c r="HLO4" s="108"/>
      <c r="HLP4" s="108"/>
      <c r="HLQ4" s="108"/>
      <c r="HLR4" s="108"/>
      <c r="HLS4" s="108"/>
      <c r="HLT4" s="108"/>
      <c r="HLU4" s="108"/>
      <c r="HLV4" s="108"/>
      <c r="HLW4" s="108"/>
      <c r="HLX4" s="108"/>
      <c r="HLY4" s="108"/>
      <c r="HLZ4" s="108"/>
      <c r="HMA4" s="108"/>
      <c r="HMB4" s="108"/>
      <c r="HMC4" s="108"/>
      <c r="HMD4" s="108"/>
      <c r="HME4" s="108"/>
      <c r="HMF4" s="108"/>
      <c r="HMG4" s="108"/>
      <c r="HMH4" s="108"/>
      <c r="HMI4" s="108"/>
      <c r="HMJ4" s="108"/>
      <c r="HMK4" s="108"/>
      <c r="HML4" s="108"/>
      <c r="HMM4" s="108"/>
      <c r="HMN4" s="108"/>
      <c r="HMO4" s="108"/>
      <c r="HMP4" s="108"/>
      <c r="HMQ4" s="108"/>
      <c r="HMR4" s="108"/>
      <c r="HMS4" s="108"/>
      <c r="HMT4" s="108"/>
      <c r="HMU4" s="108"/>
      <c r="HMV4" s="108"/>
      <c r="HMW4" s="108"/>
      <c r="HMX4" s="108"/>
      <c r="HMY4" s="108"/>
      <c r="HMZ4" s="108"/>
      <c r="HNA4" s="108"/>
      <c r="HNB4" s="108"/>
      <c r="HNC4" s="108"/>
      <c r="HND4" s="108"/>
      <c r="HNE4" s="108"/>
      <c r="HNF4" s="108"/>
      <c r="HNG4" s="108"/>
      <c r="HNH4" s="108"/>
      <c r="HNI4" s="108"/>
      <c r="HNJ4" s="108"/>
      <c r="HNK4" s="108"/>
      <c r="HNL4" s="108"/>
      <c r="HNM4" s="108"/>
      <c r="HNN4" s="108"/>
      <c r="HNO4" s="108"/>
      <c r="HNP4" s="108"/>
      <c r="HNQ4" s="108"/>
      <c r="HNR4" s="108"/>
      <c r="HNS4" s="108"/>
      <c r="HNT4" s="108"/>
      <c r="HNU4" s="108"/>
      <c r="HNV4" s="108"/>
      <c r="HNW4" s="108"/>
      <c r="HNX4" s="108"/>
      <c r="HNY4" s="108"/>
      <c r="HNZ4" s="108"/>
      <c r="HOA4" s="108"/>
      <c r="HOB4" s="108"/>
      <c r="HOC4" s="108"/>
      <c r="HOD4" s="108"/>
      <c r="HOE4" s="108"/>
      <c r="HOF4" s="108"/>
      <c r="HOG4" s="108"/>
      <c r="HOH4" s="108"/>
      <c r="HOI4" s="108"/>
      <c r="HOJ4" s="108"/>
      <c r="HOK4" s="108"/>
      <c r="HOL4" s="108"/>
      <c r="HOM4" s="108"/>
      <c r="HON4" s="108"/>
      <c r="HOO4" s="108"/>
      <c r="HOP4" s="108"/>
      <c r="HOQ4" s="108"/>
      <c r="HOR4" s="108"/>
      <c r="HOS4" s="108"/>
      <c r="HOT4" s="108"/>
      <c r="HOU4" s="108"/>
      <c r="HOV4" s="108"/>
      <c r="HOW4" s="108"/>
      <c r="HOX4" s="108"/>
      <c r="HOY4" s="108"/>
      <c r="HOZ4" s="108"/>
      <c r="HPA4" s="108"/>
      <c r="HPB4" s="108"/>
      <c r="HPC4" s="108"/>
      <c r="HPD4" s="108"/>
      <c r="HPE4" s="108"/>
      <c r="HPF4" s="108"/>
      <c r="HPG4" s="108"/>
      <c r="HPH4" s="108"/>
      <c r="HPI4" s="108"/>
      <c r="HPJ4" s="108"/>
      <c r="HPK4" s="108"/>
      <c r="HPL4" s="108"/>
      <c r="HPM4" s="108"/>
      <c r="HPN4" s="108"/>
      <c r="HPO4" s="108"/>
      <c r="HPP4" s="108"/>
      <c r="HPQ4" s="108"/>
      <c r="HPR4" s="108"/>
      <c r="HPS4" s="108"/>
      <c r="HPT4" s="108"/>
      <c r="HPU4" s="108"/>
      <c r="HPV4" s="108"/>
      <c r="HPW4" s="108"/>
      <c r="HPX4" s="108"/>
      <c r="HPY4" s="108"/>
      <c r="HPZ4" s="108"/>
      <c r="HQA4" s="108"/>
      <c r="HQB4" s="108"/>
      <c r="HQC4" s="108"/>
      <c r="HQD4" s="108"/>
      <c r="HQE4" s="108"/>
      <c r="HQF4" s="108"/>
      <c r="HQG4" s="108"/>
      <c r="HQH4" s="108"/>
      <c r="HQI4" s="108"/>
      <c r="HQJ4" s="108"/>
      <c r="HQK4" s="108"/>
      <c r="HQL4" s="108"/>
      <c r="HQM4" s="108"/>
      <c r="HQN4" s="108"/>
      <c r="HQO4" s="108"/>
      <c r="HQP4" s="108"/>
      <c r="HQQ4" s="108"/>
      <c r="HQR4" s="108"/>
      <c r="HQS4" s="108"/>
      <c r="HQT4" s="108"/>
      <c r="HQU4" s="108"/>
      <c r="HQV4" s="108"/>
      <c r="HQW4" s="108"/>
      <c r="HQX4" s="108"/>
      <c r="HQY4" s="108"/>
      <c r="HQZ4" s="108"/>
      <c r="HRA4" s="108"/>
      <c r="HRB4" s="108"/>
      <c r="HRC4" s="108"/>
      <c r="HRD4" s="108"/>
      <c r="HRE4" s="108"/>
      <c r="HRF4" s="108"/>
      <c r="HRG4" s="108"/>
      <c r="HRH4" s="108"/>
      <c r="HRI4" s="108"/>
      <c r="HRJ4" s="108"/>
      <c r="HRK4" s="108"/>
      <c r="HRL4" s="108"/>
      <c r="HRM4" s="108"/>
      <c r="HRN4" s="108"/>
      <c r="HRO4" s="108"/>
      <c r="HRP4" s="108"/>
      <c r="HRQ4" s="108"/>
      <c r="HRR4" s="108"/>
      <c r="HRS4" s="108"/>
      <c r="HRT4" s="108"/>
      <c r="HRU4" s="108"/>
      <c r="HRV4" s="108"/>
      <c r="HRW4" s="108"/>
      <c r="HRX4" s="108"/>
      <c r="HRY4" s="108"/>
      <c r="HRZ4" s="108"/>
      <c r="HSA4" s="108"/>
      <c r="HSB4" s="108"/>
      <c r="HSC4" s="108"/>
      <c r="HSD4" s="108"/>
      <c r="HSE4" s="108"/>
      <c r="HSF4" s="108"/>
      <c r="HSG4" s="108"/>
      <c r="HSH4" s="108"/>
      <c r="HSI4" s="108"/>
      <c r="HSJ4" s="108"/>
      <c r="HSK4" s="108"/>
      <c r="HSL4" s="108"/>
      <c r="HSM4" s="108"/>
      <c r="HSN4" s="108"/>
      <c r="HSO4" s="108"/>
      <c r="HSP4" s="108"/>
      <c r="HSQ4" s="108"/>
      <c r="HSR4" s="108"/>
      <c r="HSS4" s="108"/>
      <c r="HST4" s="108"/>
      <c r="HSU4" s="108"/>
      <c r="HSV4" s="108"/>
      <c r="HSW4" s="108"/>
      <c r="HSX4" s="108"/>
      <c r="HSY4" s="108"/>
      <c r="HSZ4" s="108"/>
      <c r="HTA4" s="108"/>
      <c r="HTB4" s="108"/>
      <c r="HTC4" s="108"/>
      <c r="HTD4" s="108"/>
      <c r="HTE4" s="108"/>
      <c r="HTF4" s="108"/>
      <c r="HTG4" s="108"/>
      <c r="HTH4" s="108"/>
      <c r="HTI4" s="108"/>
      <c r="HTJ4" s="108"/>
      <c r="HTK4" s="108"/>
      <c r="HTL4" s="108"/>
      <c r="HTM4" s="108"/>
      <c r="HTN4" s="108"/>
      <c r="HTO4" s="108"/>
      <c r="HTP4" s="108"/>
      <c r="HTQ4" s="108"/>
      <c r="HTR4" s="108"/>
      <c r="HTS4" s="108"/>
      <c r="HTT4" s="108"/>
      <c r="HTU4" s="108"/>
      <c r="HTV4" s="108"/>
      <c r="HTW4" s="108"/>
      <c r="HTX4" s="108"/>
      <c r="HTY4" s="108"/>
      <c r="HTZ4" s="108"/>
      <c r="HUA4" s="108"/>
      <c r="HUB4" s="108"/>
      <c r="HUC4" s="108"/>
      <c r="HUD4" s="108"/>
      <c r="HUE4" s="108"/>
      <c r="HUF4" s="108"/>
      <c r="HUG4" s="108"/>
      <c r="HUH4" s="108"/>
      <c r="HUI4" s="108"/>
      <c r="HUJ4" s="108"/>
      <c r="HUK4" s="108"/>
      <c r="HUL4" s="108"/>
      <c r="HUM4" s="108"/>
      <c r="HUN4" s="108"/>
      <c r="HUO4" s="108"/>
      <c r="HUP4" s="108"/>
      <c r="HUQ4" s="108"/>
      <c r="HUR4" s="108"/>
      <c r="HUS4" s="108"/>
      <c r="HUT4" s="108"/>
      <c r="HUU4" s="108"/>
      <c r="HUV4" s="108"/>
      <c r="HUW4" s="108"/>
      <c r="HUX4" s="108"/>
      <c r="HUY4" s="108"/>
      <c r="HUZ4" s="108"/>
      <c r="HVA4" s="108"/>
      <c r="HVB4" s="108"/>
      <c r="HVC4" s="108"/>
      <c r="HVD4" s="108"/>
      <c r="HVE4" s="108"/>
      <c r="HVF4" s="108"/>
      <c r="HVG4" s="108"/>
      <c r="HVH4" s="108"/>
      <c r="HVI4" s="108"/>
      <c r="HVJ4" s="108"/>
      <c r="HVK4" s="108"/>
      <c r="HVL4" s="108"/>
      <c r="HVM4" s="108"/>
      <c r="HVN4" s="108"/>
      <c r="HVO4" s="108"/>
      <c r="HVP4" s="108"/>
      <c r="HVQ4" s="108"/>
      <c r="HVR4" s="108"/>
      <c r="HVS4" s="108"/>
      <c r="HVT4" s="108"/>
      <c r="HVU4" s="108"/>
      <c r="HVV4" s="108"/>
      <c r="HVW4" s="108"/>
      <c r="HVX4" s="108"/>
      <c r="HVY4" s="108"/>
      <c r="HVZ4" s="108"/>
      <c r="HWA4" s="108"/>
      <c r="HWB4" s="108"/>
      <c r="HWC4" s="108"/>
      <c r="HWD4" s="108"/>
      <c r="HWE4" s="108"/>
      <c r="HWF4" s="108"/>
      <c r="HWG4" s="108"/>
      <c r="HWH4" s="108"/>
      <c r="HWI4" s="108"/>
      <c r="HWJ4" s="108"/>
      <c r="HWK4" s="108"/>
      <c r="HWL4" s="108"/>
      <c r="HWM4" s="108"/>
      <c r="HWN4" s="108"/>
      <c r="HWO4" s="108"/>
      <c r="HWP4" s="108"/>
      <c r="HWQ4" s="108"/>
      <c r="HWR4" s="108"/>
      <c r="HWS4" s="108"/>
      <c r="HWT4" s="108"/>
      <c r="HWU4" s="108"/>
      <c r="HWV4" s="108"/>
      <c r="HWW4" s="108"/>
      <c r="HWX4" s="108"/>
      <c r="HWY4" s="108"/>
      <c r="HWZ4" s="108"/>
      <c r="HXA4" s="108"/>
      <c r="HXB4" s="108"/>
      <c r="HXC4" s="108"/>
      <c r="HXD4" s="108"/>
      <c r="HXE4" s="108"/>
      <c r="HXF4" s="108"/>
      <c r="HXG4" s="108"/>
      <c r="HXH4" s="108"/>
      <c r="HXI4" s="108"/>
      <c r="HXJ4" s="108"/>
      <c r="HXK4" s="108"/>
      <c r="HXL4" s="108"/>
      <c r="HXM4" s="108"/>
      <c r="HXN4" s="108"/>
      <c r="HXO4" s="108"/>
      <c r="HXP4" s="108"/>
      <c r="HXQ4" s="108"/>
      <c r="HXR4" s="108"/>
      <c r="HXS4" s="108"/>
      <c r="HXT4" s="108"/>
      <c r="HXU4" s="108"/>
      <c r="HXV4" s="108"/>
      <c r="HXW4" s="108"/>
      <c r="HXX4" s="108"/>
      <c r="HXY4" s="108"/>
      <c r="HXZ4" s="108"/>
      <c r="HYA4" s="108"/>
      <c r="HYB4" s="108"/>
      <c r="HYC4" s="108"/>
      <c r="HYD4" s="108"/>
      <c r="HYE4" s="108"/>
      <c r="HYF4" s="108"/>
      <c r="HYG4" s="108"/>
      <c r="HYH4" s="108"/>
      <c r="HYI4" s="108"/>
      <c r="HYJ4" s="108"/>
      <c r="HYK4" s="108"/>
      <c r="HYL4" s="108"/>
      <c r="HYM4" s="108"/>
      <c r="HYN4" s="108"/>
      <c r="HYO4" s="108"/>
      <c r="HYP4" s="108"/>
      <c r="HYQ4" s="108"/>
      <c r="HYR4" s="108"/>
      <c r="HYS4" s="108"/>
      <c r="HYT4" s="108"/>
      <c r="HYU4" s="108"/>
      <c r="HYV4" s="108"/>
      <c r="HYW4" s="108"/>
      <c r="HYX4" s="108"/>
      <c r="HYY4" s="108"/>
      <c r="HYZ4" s="108"/>
      <c r="HZA4" s="108"/>
      <c r="HZB4" s="108"/>
      <c r="HZC4" s="108"/>
      <c r="HZD4" s="108"/>
      <c r="HZE4" s="108"/>
      <c r="HZF4" s="108"/>
      <c r="HZG4" s="108"/>
      <c r="HZH4" s="108"/>
      <c r="HZI4" s="108"/>
      <c r="HZJ4" s="108"/>
      <c r="HZK4" s="108"/>
      <c r="HZL4" s="108"/>
      <c r="HZM4" s="108"/>
      <c r="HZN4" s="108"/>
      <c r="HZO4" s="108"/>
      <c r="HZP4" s="108"/>
      <c r="HZQ4" s="108"/>
      <c r="HZR4" s="108"/>
      <c r="HZS4" s="108"/>
      <c r="HZT4" s="108"/>
      <c r="HZU4" s="108"/>
      <c r="HZV4" s="108"/>
      <c r="HZW4" s="108"/>
      <c r="HZX4" s="108"/>
      <c r="HZY4" s="108"/>
      <c r="HZZ4" s="108"/>
      <c r="IAA4" s="108"/>
      <c r="IAB4" s="108"/>
      <c r="IAC4" s="108"/>
      <c r="IAD4" s="108"/>
      <c r="IAE4" s="108"/>
      <c r="IAF4" s="108"/>
      <c r="IAG4" s="108"/>
      <c r="IAH4" s="108"/>
      <c r="IAI4" s="108"/>
      <c r="IAJ4" s="108"/>
      <c r="IAK4" s="108"/>
      <c r="IAL4" s="108"/>
      <c r="IAM4" s="108"/>
      <c r="IAN4" s="108"/>
      <c r="IAO4" s="108"/>
      <c r="IAP4" s="108"/>
      <c r="IAQ4" s="108"/>
      <c r="IAR4" s="108"/>
      <c r="IAS4" s="108"/>
      <c r="IAT4" s="108"/>
      <c r="IAU4" s="108"/>
      <c r="IAV4" s="108"/>
      <c r="IAW4" s="108"/>
      <c r="IAX4" s="108"/>
      <c r="IAY4" s="108"/>
      <c r="IAZ4" s="108"/>
      <c r="IBA4" s="108"/>
      <c r="IBB4" s="108"/>
      <c r="IBC4" s="108"/>
      <c r="IBD4" s="108"/>
      <c r="IBE4" s="108"/>
      <c r="IBF4" s="108"/>
      <c r="IBG4" s="108"/>
      <c r="IBH4" s="108"/>
      <c r="IBI4" s="108"/>
      <c r="IBJ4" s="108"/>
      <c r="IBK4" s="108"/>
      <c r="IBL4" s="108"/>
      <c r="IBM4" s="108"/>
      <c r="IBN4" s="108"/>
      <c r="IBO4" s="108"/>
      <c r="IBP4" s="108"/>
      <c r="IBQ4" s="108"/>
      <c r="IBR4" s="108"/>
      <c r="IBS4" s="108"/>
      <c r="IBT4" s="108"/>
      <c r="IBU4" s="108"/>
      <c r="IBV4" s="108"/>
      <c r="IBW4" s="108"/>
      <c r="IBX4" s="108"/>
      <c r="IBY4" s="108"/>
      <c r="IBZ4" s="108"/>
      <c r="ICA4" s="108"/>
      <c r="ICB4" s="108"/>
      <c r="ICC4" s="108"/>
      <c r="ICD4" s="108"/>
      <c r="ICE4" s="108"/>
      <c r="ICF4" s="108"/>
      <c r="ICG4" s="108"/>
      <c r="ICH4" s="108"/>
      <c r="ICI4" s="108"/>
      <c r="ICJ4" s="108"/>
      <c r="ICK4" s="108"/>
      <c r="ICL4" s="108"/>
      <c r="ICM4" s="108"/>
      <c r="ICN4" s="108"/>
      <c r="ICO4" s="108"/>
      <c r="ICP4" s="108"/>
      <c r="ICQ4" s="108"/>
      <c r="ICR4" s="108"/>
      <c r="ICS4" s="108"/>
      <c r="ICT4" s="108"/>
      <c r="ICU4" s="108"/>
      <c r="ICV4" s="108"/>
      <c r="ICW4" s="108"/>
      <c r="ICX4" s="108"/>
      <c r="ICY4" s="108"/>
      <c r="ICZ4" s="108"/>
      <c r="IDA4" s="108"/>
      <c r="IDB4" s="108"/>
      <c r="IDC4" s="108"/>
      <c r="IDD4" s="108"/>
      <c r="IDE4" s="108"/>
      <c r="IDF4" s="108"/>
      <c r="IDG4" s="108"/>
      <c r="IDH4" s="108"/>
      <c r="IDI4" s="108"/>
      <c r="IDJ4" s="108"/>
      <c r="IDK4" s="108"/>
      <c r="IDL4" s="108"/>
      <c r="IDM4" s="108"/>
      <c r="IDN4" s="108"/>
      <c r="IDO4" s="108"/>
      <c r="IDP4" s="108"/>
      <c r="IDQ4" s="108"/>
      <c r="IDR4" s="108"/>
      <c r="IDS4" s="108"/>
      <c r="IDT4" s="108"/>
      <c r="IDU4" s="108"/>
      <c r="IDV4" s="108"/>
      <c r="IDW4" s="108"/>
      <c r="IDX4" s="108"/>
      <c r="IDY4" s="108"/>
      <c r="IDZ4" s="108"/>
      <c r="IEA4" s="108"/>
      <c r="IEB4" s="108"/>
      <c r="IEC4" s="108"/>
      <c r="IED4" s="108"/>
      <c r="IEE4" s="108"/>
      <c r="IEF4" s="108"/>
      <c r="IEG4" s="108"/>
      <c r="IEH4" s="108"/>
      <c r="IEI4" s="108"/>
      <c r="IEJ4" s="108"/>
      <c r="IEK4" s="108"/>
      <c r="IEL4" s="108"/>
      <c r="IEM4" s="108"/>
      <c r="IEN4" s="108"/>
      <c r="IEO4" s="108"/>
      <c r="IEP4" s="108"/>
      <c r="IEQ4" s="108"/>
      <c r="IER4" s="108"/>
      <c r="IES4" s="108"/>
      <c r="IET4" s="108"/>
      <c r="IEU4" s="108"/>
      <c r="IEV4" s="108"/>
      <c r="IEW4" s="108"/>
      <c r="IEX4" s="108"/>
      <c r="IEY4" s="108"/>
      <c r="IEZ4" s="108"/>
      <c r="IFA4" s="108"/>
      <c r="IFB4" s="108"/>
      <c r="IFC4" s="108"/>
      <c r="IFD4" s="108"/>
      <c r="IFE4" s="108"/>
      <c r="IFF4" s="108"/>
      <c r="IFG4" s="108"/>
      <c r="IFH4" s="108"/>
      <c r="IFI4" s="108"/>
      <c r="IFJ4" s="108"/>
      <c r="IFK4" s="108"/>
      <c r="IFL4" s="108"/>
      <c r="IFM4" s="108"/>
      <c r="IFN4" s="108"/>
      <c r="IFO4" s="108"/>
      <c r="IFP4" s="108"/>
      <c r="IFQ4" s="108"/>
      <c r="IFR4" s="108"/>
      <c r="IFS4" s="108"/>
      <c r="IFT4" s="108"/>
      <c r="IFU4" s="108"/>
      <c r="IFV4" s="108"/>
      <c r="IFW4" s="108"/>
      <c r="IFX4" s="108"/>
      <c r="IFY4" s="108"/>
      <c r="IFZ4" s="108"/>
      <c r="IGA4" s="108"/>
      <c r="IGB4" s="108"/>
      <c r="IGC4" s="108"/>
      <c r="IGD4" s="108"/>
      <c r="IGE4" s="108"/>
      <c r="IGF4" s="108"/>
      <c r="IGG4" s="108"/>
      <c r="IGH4" s="108"/>
      <c r="IGI4" s="108"/>
      <c r="IGJ4" s="108"/>
      <c r="IGK4" s="108"/>
      <c r="IGL4" s="108"/>
      <c r="IGM4" s="108"/>
      <c r="IGN4" s="108"/>
      <c r="IGO4" s="108"/>
      <c r="IGP4" s="108"/>
      <c r="IGQ4" s="108"/>
      <c r="IGR4" s="108"/>
      <c r="IGS4" s="108"/>
      <c r="IGT4" s="108"/>
      <c r="IGU4" s="108"/>
      <c r="IGV4" s="108"/>
      <c r="IGW4" s="108"/>
      <c r="IGX4" s="108"/>
      <c r="IGY4" s="108"/>
      <c r="IGZ4" s="108"/>
      <c r="IHA4" s="108"/>
      <c r="IHB4" s="108"/>
      <c r="IHC4" s="108"/>
      <c r="IHD4" s="108"/>
      <c r="IHE4" s="108"/>
      <c r="IHF4" s="108"/>
      <c r="IHG4" s="108"/>
      <c r="IHH4" s="108"/>
      <c r="IHI4" s="108"/>
      <c r="IHJ4" s="108"/>
      <c r="IHK4" s="108"/>
      <c r="IHL4" s="108"/>
      <c r="IHM4" s="108"/>
      <c r="IHN4" s="108"/>
      <c r="IHO4" s="108"/>
      <c r="IHP4" s="108"/>
      <c r="IHQ4" s="108"/>
      <c r="IHR4" s="108"/>
      <c r="IHS4" s="108"/>
      <c r="IHT4" s="108"/>
      <c r="IHU4" s="108"/>
      <c r="IHV4" s="108"/>
      <c r="IHW4" s="108"/>
      <c r="IHX4" s="108"/>
      <c r="IHY4" s="108"/>
      <c r="IHZ4" s="108"/>
      <c r="IIA4" s="108"/>
      <c r="IIB4" s="108"/>
      <c r="IIC4" s="108"/>
      <c r="IID4" s="108"/>
      <c r="IIE4" s="108"/>
      <c r="IIF4" s="108"/>
      <c r="IIG4" s="108"/>
      <c r="IIH4" s="108"/>
      <c r="III4" s="108"/>
      <c r="IIJ4" s="108"/>
      <c r="IIK4" s="108"/>
      <c r="IIL4" s="108"/>
      <c r="IIM4" s="108"/>
      <c r="IIN4" s="108"/>
      <c r="IIO4" s="108"/>
      <c r="IIP4" s="108"/>
      <c r="IIQ4" s="108"/>
      <c r="IIR4" s="108"/>
      <c r="IIS4" s="108"/>
      <c r="IIT4" s="108"/>
      <c r="IIU4" s="108"/>
      <c r="IIV4" s="108"/>
      <c r="IIW4" s="108"/>
      <c r="IIX4" s="108"/>
      <c r="IIY4" s="108"/>
      <c r="IIZ4" s="108"/>
      <c r="IJA4" s="108"/>
      <c r="IJB4" s="108"/>
      <c r="IJC4" s="108"/>
      <c r="IJD4" s="108"/>
      <c r="IJE4" s="108"/>
      <c r="IJF4" s="108"/>
      <c r="IJG4" s="108"/>
      <c r="IJH4" s="108"/>
      <c r="IJI4" s="108"/>
      <c r="IJJ4" s="108"/>
      <c r="IJK4" s="108"/>
      <c r="IJL4" s="108"/>
      <c r="IJM4" s="108"/>
      <c r="IJN4" s="108"/>
      <c r="IJO4" s="108"/>
      <c r="IJP4" s="108"/>
      <c r="IJQ4" s="108"/>
      <c r="IJR4" s="108"/>
      <c r="IJS4" s="108"/>
      <c r="IJT4" s="108"/>
      <c r="IJU4" s="108"/>
      <c r="IJV4" s="108"/>
      <c r="IJW4" s="108"/>
      <c r="IJX4" s="108"/>
      <c r="IJY4" s="108"/>
      <c r="IJZ4" s="108"/>
      <c r="IKA4" s="108"/>
      <c r="IKB4" s="108"/>
      <c r="IKC4" s="108"/>
      <c r="IKD4" s="108"/>
      <c r="IKE4" s="108"/>
      <c r="IKF4" s="108"/>
      <c r="IKG4" s="108"/>
      <c r="IKH4" s="108"/>
      <c r="IKI4" s="108"/>
      <c r="IKJ4" s="108"/>
      <c r="IKK4" s="108"/>
      <c r="IKL4" s="108"/>
      <c r="IKM4" s="108"/>
      <c r="IKN4" s="108"/>
      <c r="IKO4" s="108"/>
      <c r="IKP4" s="108"/>
      <c r="IKQ4" s="108"/>
      <c r="IKR4" s="108"/>
      <c r="IKS4" s="108"/>
      <c r="IKT4" s="108"/>
      <c r="IKU4" s="108"/>
      <c r="IKV4" s="108"/>
      <c r="IKW4" s="108"/>
      <c r="IKX4" s="108"/>
      <c r="IKY4" s="108"/>
      <c r="IKZ4" s="108"/>
      <c r="ILA4" s="108"/>
      <c r="ILB4" s="108"/>
      <c r="ILC4" s="108"/>
      <c r="ILD4" s="108"/>
      <c r="ILE4" s="108"/>
      <c r="ILF4" s="108"/>
      <c r="ILG4" s="108"/>
      <c r="ILH4" s="108"/>
      <c r="ILI4" s="108"/>
      <c r="ILJ4" s="108"/>
      <c r="ILK4" s="108"/>
      <c r="ILL4" s="108"/>
      <c r="ILM4" s="108"/>
      <c r="ILN4" s="108"/>
      <c r="ILO4" s="108"/>
      <c r="ILP4" s="108"/>
      <c r="ILQ4" s="108"/>
      <c r="ILR4" s="108"/>
      <c r="ILS4" s="108"/>
      <c r="ILT4" s="108"/>
      <c r="ILU4" s="108"/>
      <c r="ILV4" s="108"/>
      <c r="ILW4" s="108"/>
      <c r="ILX4" s="108"/>
      <c r="ILY4" s="108"/>
      <c r="ILZ4" s="108"/>
      <c r="IMA4" s="108"/>
      <c r="IMB4" s="108"/>
      <c r="IMC4" s="108"/>
      <c r="IMD4" s="108"/>
      <c r="IME4" s="108"/>
      <c r="IMF4" s="108"/>
      <c r="IMG4" s="108"/>
      <c r="IMH4" s="108"/>
      <c r="IMI4" s="108"/>
      <c r="IMJ4" s="108"/>
      <c r="IMK4" s="108"/>
      <c r="IML4" s="108"/>
      <c r="IMM4" s="108"/>
      <c r="IMN4" s="108"/>
      <c r="IMO4" s="108"/>
      <c r="IMP4" s="108"/>
      <c r="IMQ4" s="108"/>
      <c r="IMR4" s="108"/>
      <c r="IMS4" s="108"/>
      <c r="IMT4" s="108"/>
      <c r="IMU4" s="108"/>
      <c r="IMV4" s="108"/>
      <c r="IMW4" s="108"/>
      <c r="IMX4" s="108"/>
      <c r="IMY4" s="108"/>
      <c r="IMZ4" s="108"/>
      <c r="INA4" s="108"/>
      <c r="INB4" s="108"/>
      <c r="INC4" s="108"/>
      <c r="IND4" s="108"/>
      <c r="INE4" s="108"/>
      <c r="INF4" s="108"/>
      <c r="ING4" s="108"/>
      <c r="INH4" s="108"/>
      <c r="INI4" s="108"/>
      <c r="INJ4" s="108"/>
      <c r="INK4" s="108"/>
      <c r="INL4" s="108"/>
      <c r="INM4" s="108"/>
      <c r="INN4" s="108"/>
      <c r="INO4" s="108"/>
      <c r="INP4" s="108"/>
      <c r="INQ4" s="108"/>
      <c r="INR4" s="108"/>
      <c r="INS4" s="108"/>
      <c r="INT4" s="108"/>
      <c r="INU4" s="108"/>
      <c r="INV4" s="108"/>
      <c r="INW4" s="108"/>
      <c r="INX4" s="108"/>
      <c r="INY4" s="108"/>
      <c r="INZ4" s="108"/>
      <c r="IOA4" s="108"/>
      <c r="IOB4" s="108"/>
      <c r="IOC4" s="108"/>
      <c r="IOD4" s="108"/>
      <c r="IOE4" s="108"/>
      <c r="IOF4" s="108"/>
      <c r="IOG4" s="108"/>
      <c r="IOH4" s="108"/>
      <c r="IOI4" s="108"/>
      <c r="IOJ4" s="108"/>
      <c r="IOK4" s="108"/>
      <c r="IOL4" s="108"/>
      <c r="IOM4" s="108"/>
      <c r="ION4" s="108"/>
      <c r="IOO4" s="108"/>
      <c r="IOP4" s="108"/>
      <c r="IOQ4" s="108"/>
      <c r="IOR4" s="108"/>
      <c r="IOS4" s="108"/>
      <c r="IOT4" s="108"/>
      <c r="IOU4" s="108"/>
      <c r="IOV4" s="108"/>
      <c r="IOW4" s="108"/>
      <c r="IOX4" s="108"/>
      <c r="IOY4" s="108"/>
      <c r="IOZ4" s="108"/>
      <c r="IPA4" s="108"/>
      <c r="IPB4" s="108"/>
      <c r="IPC4" s="108"/>
      <c r="IPD4" s="108"/>
      <c r="IPE4" s="108"/>
      <c r="IPF4" s="108"/>
      <c r="IPG4" s="108"/>
      <c r="IPH4" s="108"/>
      <c r="IPI4" s="108"/>
      <c r="IPJ4" s="108"/>
      <c r="IPK4" s="108"/>
      <c r="IPL4" s="108"/>
      <c r="IPM4" s="108"/>
      <c r="IPN4" s="108"/>
      <c r="IPO4" s="108"/>
      <c r="IPP4" s="108"/>
      <c r="IPQ4" s="108"/>
      <c r="IPR4" s="108"/>
      <c r="IPS4" s="108"/>
      <c r="IPT4" s="108"/>
      <c r="IPU4" s="108"/>
      <c r="IPV4" s="108"/>
      <c r="IPW4" s="108"/>
      <c r="IPX4" s="108"/>
      <c r="IPY4" s="108"/>
      <c r="IPZ4" s="108"/>
      <c r="IQA4" s="108"/>
      <c r="IQB4" s="108"/>
      <c r="IQC4" s="108"/>
      <c r="IQD4" s="108"/>
      <c r="IQE4" s="108"/>
      <c r="IQF4" s="108"/>
      <c r="IQG4" s="108"/>
      <c r="IQH4" s="108"/>
      <c r="IQI4" s="108"/>
      <c r="IQJ4" s="108"/>
      <c r="IQK4" s="108"/>
      <c r="IQL4" s="108"/>
      <c r="IQM4" s="108"/>
      <c r="IQN4" s="108"/>
      <c r="IQO4" s="108"/>
      <c r="IQP4" s="108"/>
      <c r="IQQ4" s="108"/>
      <c r="IQR4" s="108"/>
      <c r="IQS4" s="108"/>
      <c r="IQT4" s="108"/>
      <c r="IQU4" s="108"/>
      <c r="IQV4" s="108"/>
      <c r="IQW4" s="108"/>
      <c r="IQX4" s="108"/>
      <c r="IQY4" s="108"/>
      <c r="IQZ4" s="108"/>
      <c r="IRA4" s="108"/>
      <c r="IRB4" s="108"/>
      <c r="IRC4" s="108"/>
      <c r="IRD4" s="108"/>
      <c r="IRE4" s="108"/>
      <c r="IRF4" s="108"/>
      <c r="IRG4" s="108"/>
      <c r="IRH4" s="108"/>
      <c r="IRI4" s="108"/>
      <c r="IRJ4" s="108"/>
      <c r="IRK4" s="108"/>
      <c r="IRL4" s="108"/>
      <c r="IRM4" s="108"/>
      <c r="IRN4" s="108"/>
      <c r="IRO4" s="108"/>
      <c r="IRP4" s="108"/>
      <c r="IRQ4" s="108"/>
      <c r="IRR4" s="108"/>
      <c r="IRS4" s="108"/>
      <c r="IRT4" s="108"/>
      <c r="IRU4" s="108"/>
      <c r="IRV4" s="108"/>
      <c r="IRW4" s="108"/>
      <c r="IRX4" s="108"/>
      <c r="IRY4" s="108"/>
      <c r="IRZ4" s="108"/>
      <c r="ISA4" s="108"/>
      <c r="ISB4" s="108"/>
      <c r="ISC4" s="108"/>
      <c r="ISD4" s="108"/>
      <c r="ISE4" s="108"/>
      <c r="ISF4" s="108"/>
      <c r="ISG4" s="108"/>
      <c r="ISH4" s="108"/>
      <c r="ISI4" s="108"/>
      <c r="ISJ4" s="108"/>
      <c r="ISK4" s="108"/>
      <c r="ISL4" s="108"/>
      <c r="ISM4" s="108"/>
      <c r="ISN4" s="108"/>
      <c r="ISO4" s="108"/>
      <c r="ISP4" s="108"/>
      <c r="ISQ4" s="108"/>
      <c r="ISR4" s="108"/>
      <c r="ISS4" s="108"/>
      <c r="IST4" s="108"/>
      <c r="ISU4" s="108"/>
      <c r="ISV4" s="108"/>
      <c r="ISW4" s="108"/>
      <c r="ISX4" s="108"/>
      <c r="ISY4" s="108"/>
      <c r="ISZ4" s="108"/>
      <c r="ITA4" s="108"/>
      <c r="ITB4" s="108"/>
      <c r="ITC4" s="108"/>
      <c r="ITD4" s="108"/>
      <c r="ITE4" s="108"/>
      <c r="ITF4" s="108"/>
      <c r="ITG4" s="108"/>
      <c r="ITH4" s="108"/>
      <c r="ITI4" s="108"/>
      <c r="ITJ4" s="108"/>
      <c r="ITK4" s="108"/>
      <c r="ITL4" s="108"/>
      <c r="ITM4" s="108"/>
      <c r="ITN4" s="108"/>
      <c r="ITO4" s="108"/>
      <c r="ITP4" s="108"/>
      <c r="ITQ4" s="108"/>
      <c r="ITR4" s="108"/>
      <c r="ITS4" s="108"/>
      <c r="ITT4" s="108"/>
      <c r="ITU4" s="108"/>
      <c r="ITV4" s="108"/>
      <c r="ITW4" s="108"/>
      <c r="ITX4" s="108"/>
      <c r="ITY4" s="108"/>
      <c r="ITZ4" s="108"/>
      <c r="IUA4" s="108"/>
      <c r="IUB4" s="108"/>
      <c r="IUC4" s="108"/>
      <c r="IUD4" s="108"/>
      <c r="IUE4" s="108"/>
      <c r="IUF4" s="108"/>
      <c r="IUG4" s="108"/>
      <c r="IUH4" s="108"/>
      <c r="IUI4" s="108"/>
      <c r="IUJ4" s="108"/>
      <c r="IUK4" s="108"/>
      <c r="IUL4" s="108"/>
      <c r="IUM4" s="108"/>
      <c r="IUN4" s="108"/>
      <c r="IUO4" s="108"/>
      <c r="IUP4" s="108"/>
      <c r="IUQ4" s="108"/>
      <c r="IUR4" s="108"/>
      <c r="IUS4" s="108"/>
      <c r="IUT4" s="108"/>
      <c r="IUU4" s="108"/>
      <c r="IUV4" s="108"/>
      <c r="IUW4" s="108"/>
      <c r="IUX4" s="108"/>
      <c r="IUY4" s="108"/>
      <c r="IUZ4" s="108"/>
      <c r="IVA4" s="108"/>
      <c r="IVB4" s="108"/>
      <c r="IVC4" s="108"/>
      <c r="IVD4" s="108"/>
      <c r="IVE4" s="108"/>
      <c r="IVF4" s="108"/>
      <c r="IVG4" s="108"/>
      <c r="IVH4" s="108"/>
      <c r="IVI4" s="108"/>
      <c r="IVJ4" s="108"/>
      <c r="IVK4" s="108"/>
      <c r="IVL4" s="108"/>
      <c r="IVM4" s="108"/>
      <c r="IVN4" s="108"/>
      <c r="IVO4" s="108"/>
      <c r="IVP4" s="108"/>
      <c r="IVQ4" s="108"/>
      <c r="IVR4" s="108"/>
      <c r="IVS4" s="108"/>
      <c r="IVT4" s="108"/>
      <c r="IVU4" s="108"/>
      <c r="IVV4" s="108"/>
      <c r="IVW4" s="108"/>
      <c r="IVX4" s="108"/>
      <c r="IVY4" s="108"/>
      <c r="IVZ4" s="108"/>
      <c r="IWA4" s="108"/>
      <c r="IWB4" s="108"/>
      <c r="IWC4" s="108"/>
      <c r="IWD4" s="108"/>
      <c r="IWE4" s="108"/>
      <c r="IWF4" s="108"/>
      <c r="IWG4" s="108"/>
      <c r="IWH4" s="108"/>
      <c r="IWI4" s="108"/>
      <c r="IWJ4" s="108"/>
      <c r="IWK4" s="108"/>
      <c r="IWL4" s="108"/>
      <c r="IWM4" s="108"/>
      <c r="IWN4" s="108"/>
      <c r="IWO4" s="108"/>
      <c r="IWP4" s="108"/>
      <c r="IWQ4" s="108"/>
      <c r="IWR4" s="108"/>
      <c r="IWS4" s="108"/>
      <c r="IWT4" s="108"/>
      <c r="IWU4" s="108"/>
      <c r="IWV4" s="108"/>
      <c r="IWW4" s="108"/>
      <c r="IWX4" s="108"/>
      <c r="IWY4" s="108"/>
      <c r="IWZ4" s="108"/>
      <c r="IXA4" s="108"/>
      <c r="IXB4" s="108"/>
      <c r="IXC4" s="108"/>
      <c r="IXD4" s="108"/>
      <c r="IXE4" s="108"/>
      <c r="IXF4" s="108"/>
      <c r="IXG4" s="108"/>
      <c r="IXH4" s="108"/>
      <c r="IXI4" s="108"/>
      <c r="IXJ4" s="108"/>
      <c r="IXK4" s="108"/>
      <c r="IXL4" s="108"/>
      <c r="IXM4" s="108"/>
      <c r="IXN4" s="108"/>
      <c r="IXO4" s="108"/>
      <c r="IXP4" s="108"/>
      <c r="IXQ4" s="108"/>
      <c r="IXR4" s="108"/>
      <c r="IXS4" s="108"/>
      <c r="IXT4" s="108"/>
      <c r="IXU4" s="108"/>
      <c r="IXV4" s="108"/>
      <c r="IXW4" s="108"/>
      <c r="IXX4" s="108"/>
      <c r="IXY4" s="108"/>
      <c r="IXZ4" s="108"/>
      <c r="IYA4" s="108"/>
      <c r="IYB4" s="108"/>
      <c r="IYC4" s="108"/>
      <c r="IYD4" s="108"/>
      <c r="IYE4" s="108"/>
      <c r="IYF4" s="108"/>
      <c r="IYG4" s="108"/>
      <c r="IYH4" s="108"/>
      <c r="IYI4" s="108"/>
      <c r="IYJ4" s="108"/>
      <c r="IYK4" s="108"/>
      <c r="IYL4" s="108"/>
      <c r="IYM4" s="108"/>
      <c r="IYN4" s="108"/>
      <c r="IYO4" s="108"/>
      <c r="IYP4" s="108"/>
      <c r="IYQ4" s="108"/>
      <c r="IYR4" s="108"/>
      <c r="IYS4" s="108"/>
      <c r="IYT4" s="108"/>
      <c r="IYU4" s="108"/>
      <c r="IYV4" s="108"/>
      <c r="IYW4" s="108"/>
      <c r="IYX4" s="108"/>
      <c r="IYY4" s="108"/>
      <c r="IYZ4" s="108"/>
      <c r="IZA4" s="108"/>
      <c r="IZB4" s="108"/>
      <c r="IZC4" s="108"/>
      <c r="IZD4" s="108"/>
      <c r="IZE4" s="108"/>
      <c r="IZF4" s="108"/>
      <c r="IZG4" s="108"/>
      <c r="IZH4" s="108"/>
      <c r="IZI4" s="108"/>
      <c r="IZJ4" s="108"/>
      <c r="IZK4" s="108"/>
      <c r="IZL4" s="108"/>
      <c r="IZM4" s="108"/>
      <c r="IZN4" s="108"/>
      <c r="IZO4" s="108"/>
      <c r="IZP4" s="108"/>
      <c r="IZQ4" s="108"/>
      <c r="IZR4" s="108"/>
      <c r="IZS4" s="108"/>
      <c r="IZT4" s="108"/>
      <c r="IZU4" s="108"/>
      <c r="IZV4" s="108"/>
      <c r="IZW4" s="108"/>
      <c r="IZX4" s="108"/>
      <c r="IZY4" s="108"/>
      <c r="IZZ4" s="108"/>
      <c r="JAA4" s="108"/>
      <c r="JAB4" s="108"/>
      <c r="JAC4" s="108"/>
      <c r="JAD4" s="108"/>
      <c r="JAE4" s="108"/>
      <c r="JAF4" s="108"/>
      <c r="JAG4" s="108"/>
      <c r="JAH4" s="108"/>
      <c r="JAI4" s="108"/>
      <c r="JAJ4" s="108"/>
      <c r="JAK4" s="108"/>
      <c r="JAL4" s="108"/>
      <c r="JAM4" s="108"/>
      <c r="JAN4" s="108"/>
      <c r="JAO4" s="108"/>
      <c r="JAP4" s="108"/>
      <c r="JAQ4" s="108"/>
      <c r="JAR4" s="108"/>
      <c r="JAS4" s="108"/>
      <c r="JAT4" s="108"/>
      <c r="JAU4" s="108"/>
      <c r="JAV4" s="108"/>
      <c r="JAW4" s="108"/>
      <c r="JAX4" s="108"/>
      <c r="JAY4" s="108"/>
      <c r="JAZ4" s="108"/>
      <c r="JBA4" s="108"/>
      <c r="JBB4" s="108"/>
      <c r="JBC4" s="108"/>
      <c r="JBD4" s="108"/>
      <c r="JBE4" s="108"/>
      <c r="JBF4" s="108"/>
      <c r="JBG4" s="108"/>
      <c r="JBH4" s="108"/>
      <c r="JBI4" s="108"/>
      <c r="JBJ4" s="108"/>
      <c r="JBK4" s="108"/>
      <c r="JBL4" s="108"/>
      <c r="JBM4" s="108"/>
      <c r="JBN4" s="108"/>
      <c r="JBO4" s="108"/>
      <c r="JBP4" s="108"/>
      <c r="JBQ4" s="108"/>
      <c r="JBR4" s="108"/>
      <c r="JBS4" s="108"/>
      <c r="JBT4" s="108"/>
      <c r="JBU4" s="108"/>
      <c r="JBV4" s="108"/>
      <c r="JBW4" s="108"/>
      <c r="JBX4" s="108"/>
      <c r="JBY4" s="108"/>
      <c r="JBZ4" s="108"/>
      <c r="JCA4" s="108"/>
      <c r="JCB4" s="108"/>
      <c r="JCC4" s="108"/>
      <c r="JCD4" s="108"/>
      <c r="JCE4" s="108"/>
      <c r="JCF4" s="108"/>
      <c r="JCG4" s="108"/>
      <c r="JCH4" s="108"/>
      <c r="JCI4" s="108"/>
      <c r="JCJ4" s="108"/>
      <c r="JCK4" s="108"/>
      <c r="JCL4" s="108"/>
      <c r="JCM4" s="108"/>
      <c r="JCN4" s="108"/>
      <c r="JCO4" s="108"/>
      <c r="JCP4" s="108"/>
      <c r="JCQ4" s="108"/>
      <c r="JCR4" s="108"/>
      <c r="JCS4" s="108"/>
      <c r="JCT4" s="108"/>
      <c r="JCU4" s="108"/>
      <c r="JCV4" s="108"/>
      <c r="JCW4" s="108"/>
      <c r="JCX4" s="108"/>
      <c r="JCY4" s="108"/>
      <c r="JCZ4" s="108"/>
      <c r="JDA4" s="108"/>
      <c r="JDB4" s="108"/>
      <c r="JDC4" s="108"/>
      <c r="JDD4" s="108"/>
      <c r="JDE4" s="108"/>
      <c r="JDF4" s="108"/>
      <c r="JDG4" s="108"/>
      <c r="JDH4" s="108"/>
      <c r="JDI4" s="108"/>
      <c r="JDJ4" s="108"/>
      <c r="JDK4" s="108"/>
      <c r="JDL4" s="108"/>
      <c r="JDM4" s="108"/>
      <c r="JDN4" s="108"/>
      <c r="JDO4" s="108"/>
      <c r="JDP4" s="108"/>
      <c r="JDQ4" s="108"/>
      <c r="JDR4" s="108"/>
      <c r="JDS4" s="108"/>
      <c r="JDT4" s="108"/>
      <c r="JDU4" s="108"/>
      <c r="JDV4" s="108"/>
      <c r="JDW4" s="108"/>
      <c r="JDX4" s="108"/>
      <c r="JDY4" s="108"/>
      <c r="JDZ4" s="108"/>
      <c r="JEA4" s="108"/>
      <c r="JEB4" s="108"/>
      <c r="JEC4" s="108"/>
      <c r="JED4" s="108"/>
      <c r="JEE4" s="108"/>
      <c r="JEF4" s="108"/>
      <c r="JEG4" s="108"/>
      <c r="JEH4" s="108"/>
      <c r="JEI4" s="108"/>
      <c r="JEJ4" s="108"/>
      <c r="JEK4" s="108"/>
      <c r="JEL4" s="108"/>
      <c r="JEM4" s="108"/>
      <c r="JEN4" s="108"/>
      <c r="JEO4" s="108"/>
      <c r="JEP4" s="108"/>
      <c r="JEQ4" s="108"/>
      <c r="JER4" s="108"/>
      <c r="JES4" s="108"/>
      <c r="JET4" s="108"/>
      <c r="JEU4" s="108"/>
      <c r="JEV4" s="108"/>
      <c r="JEW4" s="108"/>
      <c r="JEX4" s="108"/>
      <c r="JEY4" s="108"/>
      <c r="JEZ4" s="108"/>
      <c r="JFA4" s="108"/>
      <c r="JFB4" s="108"/>
      <c r="JFC4" s="108"/>
      <c r="JFD4" s="108"/>
      <c r="JFE4" s="108"/>
      <c r="JFF4" s="108"/>
      <c r="JFG4" s="108"/>
      <c r="JFH4" s="108"/>
      <c r="JFI4" s="108"/>
      <c r="JFJ4" s="108"/>
      <c r="JFK4" s="108"/>
      <c r="JFL4" s="108"/>
      <c r="JFM4" s="108"/>
      <c r="JFN4" s="108"/>
      <c r="JFO4" s="108"/>
      <c r="JFP4" s="108"/>
      <c r="JFQ4" s="108"/>
      <c r="JFR4" s="108"/>
      <c r="JFS4" s="108"/>
      <c r="JFT4" s="108"/>
      <c r="JFU4" s="108"/>
      <c r="JFV4" s="108"/>
      <c r="JFW4" s="108"/>
      <c r="JFX4" s="108"/>
      <c r="JFY4" s="108"/>
      <c r="JFZ4" s="108"/>
      <c r="JGA4" s="108"/>
      <c r="JGB4" s="108"/>
      <c r="JGC4" s="108"/>
      <c r="JGD4" s="108"/>
      <c r="JGE4" s="108"/>
      <c r="JGF4" s="108"/>
      <c r="JGG4" s="108"/>
      <c r="JGH4" s="108"/>
      <c r="JGI4" s="108"/>
      <c r="JGJ4" s="108"/>
      <c r="JGK4" s="108"/>
      <c r="JGL4" s="108"/>
      <c r="JGM4" s="108"/>
      <c r="JGN4" s="108"/>
      <c r="JGO4" s="108"/>
      <c r="JGP4" s="108"/>
      <c r="JGQ4" s="108"/>
      <c r="JGR4" s="108"/>
      <c r="JGS4" s="108"/>
      <c r="JGT4" s="108"/>
      <c r="JGU4" s="108"/>
      <c r="JGV4" s="108"/>
      <c r="JGW4" s="108"/>
      <c r="JGX4" s="108"/>
      <c r="JGY4" s="108"/>
      <c r="JGZ4" s="108"/>
      <c r="JHA4" s="108"/>
      <c r="JHB4" s="108"/>
      <c r="JHC4" s="108"/>
      <c r="JHD4" s="108"/>
      <c r="JHE4" s="108"/>
      <c r="JHF4" s="108"/>
      <c r="JHG4" s="108"/>
      <c r="JHH4" s="108"/>
      <c r="JHI4" s="108"/>
      <c r="JHJ4" s="108"/>
      <c r="JHK4" s="108"/>
      <c r="JHL4" s="108"/>
      <c r="JHM4" s="108"/>
      <c r="JHN4" s="108"/>
      <c r="JHO4" s="108"/>
      <c r="JHP4" s="108"/>
      <c r="JHQ4" s="108"/>
      <c r="JHR4" s="108"/>
      <c r="JHS4" s="108"/>
      <c r="JHT4" s="108"/>
      <c r="JHU4" s="108"/>
      <c r="JHV4" s="108"/>
      <c r="JHW4" s="108"/>
      <c r="JHX4" s="108"/>
      <c r="JHY4" s="108"/>
      <c r="JHZ4" s="108"/>
      <c r="JIA4" s="108"/>
      <c r="JIB4" s="108"/>
      <c r="JIC4" s="108"/>
      <c r="JID4" s="108"/>
      <c r="JIE4" s="108"/>
      <c r="JIF4" s="108"/>
      <c r="JIG4" s="108"/>
      <c r="JIH4" s="108"/>
      <c r="JII4" s="108"/>
      <c r="JIJ4" s="108"/>
      <c r="JIK4" s="108"/>
      <c r="JIL4" s="108"/>
      <c r="JIM4" s="108"/>
      <c r="JIN4" s="108"/>
      <c r="JIO4" s="108"/>
      <c r="JIP4" s="108"/>
      <c r="JIQ4" s="108"/>
      <c r="JIR4" s="108"/>
      <c r="JIS4" s="108"/>
      <c r="JIT4" s="108"/>
      <c r="JIU4" s="108"/>
      <c r="JIV4" s="108"/>
      <c r="JIW4" s="108"/>
      <c r="JIX4" s="108"/>
      <c r="JIY4" s="108"/>
      <c r="JIZ4" s="108"/>
      <c r="JJA4" s="108"/>
      <c r="JJB4" s="108"/>
      <c r="JJC4" s="108"/>
      <c r="JJD4" s="108"/>
      <c r="JJE4" s="108"/>
      <c r="JJF4" s="108"/>
      <c r="JJG4" s="108"/>
      <c r="JJH4" s="108"/>
      <c r="JJI4" s="108"/>
      <c r="JJJ4" s="108"/>
      <c r="JJK4" s="108"/>
      <c r="JJL4" s="108"/>
      <c r="JJM4" s="108"/>
      <c r="JJN4" s="108"/>
      <c r="JJO4" s="108"/>
      <c r="JJP4" s="108"/>
      <c r="JJQ4" s="108"/>
      <c r="JJR4" s="108"/>
      <c r="JJS4" s="108"/>
      <c r="JJT4" s="108"/>
      <c r="JJU4" s="108"/>
      <c r="JJV4" s="108"/>
      <c r="JJW4" s="108"/>
      <c r="JJX4" s="108"/>
      <c r="JJY4" s="108"/>
      <c r="JJZ4" s="108"/>
      <c r="JKA4" s="108"/>
      <c r="JKB4" s="108"/>
      <c r="JKC4" s="108"/>
      <c r="JKD4" s="108"/>
      <c r="JKE4" s="108"/>
      <c r="JKF4" s="108"/>
      <c r="JKG4" s="108"/>
      <c r="JKH4" s="108"/>
      <c r="JKI4" s="108"/>
      <c r="JKJ4" s="108"/>
      <c r="JKK4" s="108"/>
      <c r="JKL4" s="108"/>
      <c r="JKM4" s="108"/>
      <c r="JKN4" s="108"/>
      <c r="JKO4" s="108"/>
      <c r="JKP4" s="108"/>
      <c r="JKQ4" s="108"/>
      <c r="JKR4" s="108"/>
      <c r="JKS4" s="108"/>
      <c r="JKT4" s="108"/>
      <c r="JKU4" s="108"/>
      <c r="JKV4" s="108"/>
      <c r="JKW4" s="108"/>
      <c r="JKX4" s="108"/>
      <c r="JKY4" s="108"/>
      <c r="JKZ4" s="108"/>
      <c r="JLA4" s="108"/>
      <c r="JLB4" s="108"/>
      <c r="JLC4" s="108"/>
      <c r="JLD4" s="108"/>
      <c r="JLE4" s="108"/>
      <c r="JLF4" s="108"/>
      <c r="JLG4" s="108"/>
      <c r="JLH4" s="108"/>
      <c r="JLI4" s="108"/>
      <c r="JLJ4" s="108"/>
      <c r="JLK4" s="108"/>
      <c r="JLL4" s="108"/>
      <c r="JLM4" s="108"/>
      <c r="JLN4" s="108"/>
      <c r="JLO4" s="108"/>
      <c r="JLP4" s="108"/>
      <c r="JLQ4" s="108"/>
      <c r="JLR4" s="108"/>
      <c r="JLS4" s="108"/>
      <c r="JLT4" s="108"/>
      <c r="JLU4" s="108"/>
      <c r="JLV4" s="108"/>
      <c r="JLW4" s="108"/>
      <c r="JLX4" s="108"/>
      <c r="JLY4" s="108"/>
      <c r="JLZ4" s="108"/>
      <c r="JMA4" s="108"/>
      <c r="JMB4" s="108"/>
      <c r="JMC4" s="108"/>
      <c r="JMD4" s="108"/>
      <c r="JME4" s="108"/>
      <c r="JMF4" s="108"/>
      <c r="JMG4" s="108"/>
      <c r="JMH4" s="108"/>
      <c r="JMI4" s="108"/>
      <c r="JMJ4" s="108"/>
      <c r="JMK4" s="108"/>
      <c r="JML4" s="108"/>
      <c r="JMM4" s="108"/>
      <c r="JMN4" s="108"/>
      <c r="JMO4" s="108"/>
      <c r="JMP4" s="108"/>
      <c r="JMQ4" s="108"/>
      <c r="JMR4" s="108"/>
      <c r="JMS4" s="108"/>
      <c r="JMT4" s="108"/>
      <c r="JMU4" s="108"/>
      <c r="JMV4" s="108"/>
      <c r="JMW4" s="108"/>
      <c r="JMX4" s="108"/>
      <c r="JMY4" s="108"/>
      <c r="JMZ4" s="108"/>
      <c r="JNA4" s="108"/>
      <c r="JNB4" s="108"/>
      <c r="JNC4" s="108"/>
      <c r="JND4" s="108"/>
      <c r="JNE4" s="108"/>
      <c r="JNF4" s="108"/>
      <c r="JNG4" s="108"/>
      <c r="JNH4" s="108"/>
      <c r="JNI4" s="108"/>
      <c r="JNJ4" s="108"/>
      <c r="JNK4" s="108"/>
      <c r="JNL4" s="108"/>
      <c r="JNM4" s="108"/>
      <c r="JNN4" s="108"/>
      <c r="JNO4" s="108"/>
      <c r="JNP4" s="108"/>
      <c r="JNQ4" s="108"/>
      <c r="JNR4" s="108"/>
      <c r="JNS4" s="108"/>
      <c r="JNT4" s="108"/>
      <c r="JNU4" s="108"/>
      <c r="JNV4" s="108"/>
      <c r="JNW4" s="108"/>
      <c r="JNX4" s="108"/>
      <c r="JNY4" s="108"/>
      <c r="JNZ4" s="108"/>
      <c r="JOA4" s="108"/>
      <c r="JOB4" s="108"/>
      <c r="JOC4" s="108"/>
      <c r="JOD4" s="108"/>
      <c r="JOE4" s="108"/>
      <c r="JOF4" s="108"/>
      <c r="JOG4" s="108"/>
      <c r="JOH4" s="108"/>
      <c r="JOI4" s="108"/>
      <c r="JOJ4" s="108"/>
      <c r="JOK4" s="108"/>
      <c r="JOL4" s="108"/>
      <c r="JOM4" s="108"/>
      <c r="JON4" s="108"/>
      <c r="JOO4" s="108"/>
      <c r="JOP4" s="108"/>
      <c r="JOQ4" s="108"/>
      <c r="JOR4" s="108"/>
      <c r="JOS4" s="108"/>
      <c r="JOT4" s="108"/>
      <c r="JOU4" s="108"/>
      <c r="JOV4" s="108"/>
      <c r="JOW4" s="108"/>
      <c r="JOX4" s="108"/>
      <c r="JOY4" s="108"/>
      <c r="JOZ4" s="108"/>
      <c r="JPA4" s="108"/>
      <c r="JPB4" s="108"/>
      <c r="JPC4" s="108"/>
      <c r="JPD4" s="108"/>
      <c r="JPE4" s="108"/>
      <c r="JPF4" s="108"/>
      <c r="JPG4" s="108"/>
      <c r="JPH4" s="108"/>
      <c r="JPI4" s="108"/>
      <c r="JPJ4" s="108"/>
      <c r="JPK4" s="108"/>
      <c r="JPL4" s="108"/>
      <c r="JPM4" s="108"/>
      <c r="JPN4" s="108"/>
      <c r="JPO4" s="108"/>
      <c r="JPP4" s="108"/>
      <c r="JPQ4" s="108"/>
      <c r="JPR4" s="108"/>
      <c r="JPS4" s="108"/>
      <c r="JPT4" s="108"/>
      <c r="JPU4" s="108"/>
      <c r="JPV4" s="108"/>
      <c r="JPW4" s="108"/>
      <c r="JPX4" s="108"/>
      <c r="JPY4" s="108"/>
      <c r="JPZ4" s="108"/>
      <c r="JQA4" s="108"/>
      <c r="JQB4" s="108"/>
      <c r="JQC4" s="108"/>
      <c r="JQD4" s="108"/>
      <c r="JQE4" s="108"/>
      <c r="JQF4" s="108"/>
      <c r="JQG4" s="108"/>
      <c r="JQH4" s="108"/>
      <c r="JQI4" s="108"/>
      <c r="JQJ4" s="108"/>
      <c r="JQK4" s="108"/>
      <c r="JQL4" s="108"/>
      <c r="JQM4" s="108"/>
      <c r="JQN4" s="108"/>
      <c r="JQO4" s="108"/>
      <c r="JQP4" s="108"/>
      <c r="JQQ4" s="108"/>
      <c r="JQR4" s="108"/>
      <c r="JQS4" s="108"/>
      <c r="JQT4" s="108"/>
      <c r="JQU4" s="108"/>
      <c r="JQV4" s="108"/>
      <c r="JQW4" s="108"/>
      <c r="JQX4" s="108"/>
      <c r="JQY4" s="108"/>
      <c r="JQZ4" s="108"/>
      <c r="JRA4" s="108"/>
      <c r="JRB4" s="108"/>
      <c r="JRC4" s="108"/>
      <c r="JRD4" s="108"/>
      <c r="JRE4" s="108"/>
      <c r="JRF4" s="108"/>
      <c r="JRG4" s="108"/>
      <c r="JRH4" s="108"/>
      <c r="JRI4" s="108"/>
      <c r="JRJ4" s="108"/>
      <c r="JRK4" s="108"/>
      <c r="JRL4" s="108"/>
      <c r="JRM4" s="108"/>
      <c r="JRN4" s="108"/>
      <c r="JRO4" s="108"/>
      <c r="JRP4" s="108"/>
      <c r="JRQ4" s="108"/>
      <c r="JRR4" s="108"/>
      <c r="JRS4" s="108"/>
      <c r="JRT4" s="108"/>
      <c r="JRU4" s="108"/>
      <c r="JRV4" s="108"/>
      <c r="JRW4" s="108"/>
      <c r="JRX4" s="108"/>
      <c r="JRY4" s="108"/>
      <c r="JRZ4" s="108"/>
      <c r="JSA4" s="108"/>
      <c r="JSB4" s="108"/>
      <c r="JSC4" s="108"/>
      <c r="JSD4" s="108"/>
      <c r="JSE4" s="108"/>
      <c r="JSF4" s="108"/>
      <c r="JSG4" s="108"/>
      <c r="JSH4" s="108"/>
      <c r="JSI4" s="108"/>
      <c r="JSJ4" s="108"/>
      <c r="JSK4" s="108"/>
      <c r="JSL4" s="108"/>
      <c r="JSM4" s="108"/>
      <c r="JSN4" s="108"/>
      <c r="JSO4" s="108"/>
      <c r="JSP4" s="108"/>
      <c r="JSQ4" s="108"/>
      <c r="JSR4" s="108"/>
      <c r="JSS4" s="108"/>
      <c r="JST4" s="108"/>
      <c r="JSU4" s="108"/>
      <c r="JSV4" s="108"/>
      <c r="JSW4" s="108"/>
      <c r="JSX4" s="108"/>
      <c r="JSY4" s="108"/>
      <c r="JSZ4" s="108"/>
      <c r="JTA4" s="108"/>
      <c r="JTB4" s="108"/>
      <c r="JTC4" s="108"/>
      <c r="JTD4" s="108"/>
      <c r="JTE4" s="108"/>
      <c r="JTF4" s="108"/>
      <c r="JTG4" s="108"/>
      <c r="JTH4" s="108"/>
      <c r="JTI4" s="108"/>
      <c r="JTJ4" s="108"/>
      <c r="JTK4" s="108"/>
      <c r="JTL4" s="108"/>
      <c r="JTM4" s="108"/>
      <c r="JTN4" s="108"/>
      <c r="JTO4" s="108"/>
      <c r="JTP4" s="108"/>
      <c r="JTQ4" s="108"/>
      <c r="JTR4" s="108"/>
      <c r="JTS4" s="108"/>
      <c r="JTT4" s="108"/>
      <c r="JTU4" s="108"/>
      <c r="JTV4" s="108"/>
      <c r="JTW4" s="108"/>
      <c r="JTX4" s="108"/>
      <c r="JTY4" s="108"/>
      <c r="JTZ4" s="108"/>
      <c r="JUA4" s="108"/>
      <c r="JUB4" s="108"/>
      <c r="JUC4" s="108"/>
      <c r="JUD4" s="108"/>
      <c r="JUE4" s="108"/>
      <c r="JUF4" s="108"/>
      <c r="JUG4" s="108"/>
      <c r="JUH4" s="108"/>
      <c r="JUI4" s="108"/>
      <c r="JUJ4" s="108"/>
      <c r="JUK4" s="108"/>
      <c r="JUL4" s="108"/>
      <c r="JUM4" s="108"/>
      <c r="JUN4" s="108"/>
      <c r="JUO4" s="108"/>
      <c r="JUP4" s="108"/>
      <c r="JUQ4" s="108"/>
      <c r="JUR4" s="108"/>
      <c r="JUS4" s="108"/>
      <c r="JUT4" s="108"/>
      <c r="JUU4" s="108"/>
      <c r="JUV4" s="108"/>
      <c r="JUW4" s="108"/>
      <c r="JUX4" s="108"/>
      <c r="JUY4" s="108"/>
      <c r="JUZ4" s="108"/>
      <c r="JVA4" s="108"/>
      <c r="JVB4" s="108"/>
      <c r="JVC4" s="108"/>
      <c r="JVD4" s="108"/>
      <c r="JVE4" s="108"/>
      <c r="JVF4" s="108"/>
      <c r="JVG4" s="108"/>
      <c r="JVH4" s="108"/>
      <c r="JVI4" s="108"/>
      <c r="JVJ4" s="108"/>
      <c r="JVK4" s="108"/>
      <c r="JVL4" s="108"/>
      <c r="JVM4" s="108"/>
      <c r="JVN4" s="108"/>
      <c r="JVO4" s="108"/>
      <c r="JVP4" s="108"/>
      <c r="JVQ4" s="108"/>
      <c r="JVR4" s="108"/>
      <c r="JVS4" s="108"/>
      <c r="JVT4" s="108"/>
      <c r="JVU4" s="108"/>
      <c r="JVV4" s="108"/>
      <c r="JVW4" s="108"/>
      <c r="JVX4" s="108"/>
      <c r="JVY4" s="108"/>
      <c r="JVZ4" s="108"/>
      <c r="JWA4" s="108"/>
      <c r="JWB4" s="108"/>
      <c r="JWC4" s="108"/>
      <c r="JWD4" s="108"/>
      <c r="JWE4" s="108"/>
      <c r="JWF4" s="108"/>
      <c r="JWG4" s="108"/>
      <c r="JWH4" s="108"/>
      <c r="JWI4" s="108"/>
      <c r="JWJ4" s="108"/>
      <c r="JWK4" s="108"/>
      <c r="JWL4" s="108"/>
      <c r="JWM4" s="108"/>
      <c r="JWN4" s="108"/>
      <c r="JWO4" s="108"/>
      <c r="JWP4" s="108"/>
      <c r="JWQ4" s="108"/>
      <c r="JWR4" s="108"/>
      <c r="JWS4" s="108"/>
      <c r="JWT4" s="108"/>
      <c r="JWU4" s="108"/>
      <c r="JWV4" s="108"/>
      <c r="JWW4" s="108"/>
      <c r="JWX4" s="108"/>
      <c r="JWY4" s="108"/>
      <c r="JWZ4" s="108"/>
      <c r="JXA4" s="108"/>
      <c r="JXB4" s="108"/>
      <c r="JXC4" s="108"/>
      <c r="JXD4" s="108"/>
      <c r="JXE4" s="108"/>
      <c r="JXF4" s="108"/>
      <c r="JXG4" s="108"/>
      <c r="JXH4" s="108"/>
      <c r="JXI4" s="108"/>
      <c r="JXJ4" s="108"/>
      <c r="JXK4" s="108"/>
      <c r="JXL4" s="108"/>
      <c r="JXM4" s="108"/>
      <c r="JXN4" s="108"/>
      <c r="JXO4" s="108"/>
      <c r="JXP4" s="108"/>
      <c r="JXQ4" s="108"/>
      <c r="JXR4" s="108"/>
      <c r="JXS4" s="108"/>
      <c r="JXT4" s="108"/>
      <c r="JXU4" s="108"/>
      <c r="JXV4" s="108"/>
      <c r="JXW4" s="108"/>
      <c r="JXX4" s="108"/>
      <c r="JXY4" s="108"/>
      <c r="JXZ4" s="108"/>
      <c r="JYA4" s="108"/>
      <c r="JYB4" s="108"/>
      <c r="JYC4" s="108"/>
      <c r="JYD4" s="108"/>
      <c r="JYE4" s="108"/>
      <c r="JYF4" s="108"/>
      <c r="JYG4" s="108"/>
      <c r="JYH4" s="108"/>
      <c r="JYI4" s="108"/>
      <c r="JYJ4" s="108"/>
      <c r="JYK4" s="108"/>
      <c r="JYL4" s="108"/>
      <c r="JYM4" s="108"/>
      <c r="JYN4" s="108"/>
      <c r="JYO4" s="108"/>
      <c r="JYP4" s="108"/>
      <c r="JYQ4" s="108"/>
      <c r="JYR4" s="108"/>
      <c r="JYS4" s="108"/>
      <c r="JYT4" s="108"/>
      <c r="JYU4" s="108"/>
      <c r="JYV4" s="108"/>
      <c r="JYW4" s="108"/>
      <c r="JYX4" s="108"/>
      <c r="JYY4" s="108"/>
      <c r="JYZ4" s="108"/>
      <c r="JZA4" s="108"/>
      <c r="JZB4" s="108"/>
      <c r="JZC4" s="108"/>
      <c r="JZD4" s="108"/>
      <c r="JZE4" s="108"/>
      <c r="JZF4" s="108"/>
      <c r="JZG4" s="108"/>
      <c r="JZH4" s="108"/>
      <c r="JZI4" s="108"/>
      <c r="JZJ4" s="108"/>
      <c r="JZK4" s="108"/>
      <c r="JZL4" s="108"/>
      <c r="JZM4" s="108"/>
      <c r="JZN4" s="108"/>
      <c r="JZO4" s="108"/>
      <c r="JZP4" s="108"/>
      <c r="JZQ4" s="108"/>
      <c r="JZR4" s="108"/>
      <c r="JZS4" s="108"/>
      <c r="JZT4" s="108"/>
      <c r="JZU4" s="108"/>
      <c r="JZV4" s="108"/>
      <c r="JZW4" s="108"/>
      <c r="JZX4" s="108"/>
      <c r="JZY4" s="108"/>
      <c r="JZZ4" s="108"/>
      <c r="KAA4" s="108"/>
      <c r="KAB4" s="108"/>
      <c r="KAC4" s="108"/>
      <c r="KAD4" s="108"/>
      <c r="KAE4" s="108"/>
      <c r="KAF4" s="108"/>
      <c r="KAG4" s="108"/>
      <c r="KAH4" s="108"/>
      <c r="KAI4" s="108"/>
      <c r="KAJ4" s="108"/>
      <c r="KAK4" s="108"/>
      <c r="KAL4" s="108"/>
      <c r="KAM4" s="108"/>
      <c r="KAN4" s="108"/>
      <c r="KAO4" s="108"/>
      <c r="KAP4" s="108"/>
      <c r="KAQ4" s="108"/>
      <c r="KAR4" s="108"/>
      <c r="KAS4" s="108"/>
      <c r="KAT4" s="108"/>
      <c r="KAU4" s="108"/>
      <c r="KAV4" s="108"/>
      <c r="KAW4" s="108"/>
      <c r="KAX4" s="108"/>
      <c r="KAY4" s="108"/>
      <c r="KAZ4" s="108"/>
      <c r="KBA4" s="108"/>
      <c r="KBB4" s="108"/>
      <c r="KBC4" s="108"/>
      <c r="KBD4" s="108"/>
      <c r="KBE4" s="108"/>
      <c r="KBF4" s="108"/>
      <c r="KBG4" s="108"/>
      <c r="KBH4" s="108"/>
      <c r="KBI4" s="108"/>
      <c r="KBJ4" s="108"/>
      <c r="KBK4" s="108"/>
      <c r="KBL4" s="108"/>
      <c r="KBM4" s="108"/>
      <c r="KBN4" s="108"/>
      <c r="KBO4" s="108"/>
      <c r="KBP4" s="108"/>
      <c r="KBQ4" s="108"/>
      <c r="KBR4" s="108"/>
      <c r="KBS4" s="108"/>
      <c r="KBT4" s="108"/>
      <c r="KBU4" s="108"/>
      <c r="KBV4" s="108"/>
      <c r="KBW4" s="108"/>
      <c r="KBX4" s="108"/>
      <c r="KBY4" s="108"/>
      <c r="KBZ4" s="108"/>
      <c r="KCA4" s="108"/>
      <c r="KCB4" s="108"/>
      <c r="KCC4" s="108"/>
      <c r="KCD4" s="108"/>
      <c r="KCE4" s="108"/>
      <c r="KCF4" s="108"/>
      <c r="KCG4" s="108"/>
      <c r="KCH4" s="108"/>
      <c r="KCI4" s="108"/>
      <c r="KCJ4" s="108"/>
      <c r="KCK4" s="108"/>
      <c r="KCL4" s="108"/>
      <c r="KCM4" s="108"/>
      <c r="KCN4" s="108"/>
      <c r="KCO4" s="108"/>
      <c r="KCP4" s="108"/>
      <c r="KCQ4" s="108"/>
      <c r="KCR4" s="108"/>
      <c r="KCS4" s="108"/>
      <c r="KCT4" s="108"/>
      <c r="KCU4" s="108"/>
      <c r="KCV4" s="108"/>
      <c r="KCW4" s="108"/>
      <c r="KCX4" s="108"/>
      <c r="KCY4" s="108"/>
      <c r="KCZ4" s="108"/>
      <c r="KDA4" s="108"/>
      <c r="KDB4" s="108"/>
      <c r="KDC4" s="108"/>
      <c r="KDD4" s="108"/>
      <c r="KDE4" s="108"/>
      <c r="KDF4" s="108"/>
      <c r="KDG4" s="108"/>
      <c r="KDH4" s="108"/>
      <c r="KDI4" s="108"/>
      <c r="KDJ4" s="108"/>
      <c r="KDK4" s="108"/>
      <c r="KDL4" s="108"/>
      <c r="KDM4" s="108"/>
      <c r="KDN4" s="108"/>
      <c r="KDO4" s="108"/>
      <c r="KDP4" s="108"/>
      <c r="KDQ4" s="108"/>
      <c r="KDR4" s="108"/>
      <c r="KDS4" s="108"/>
      <c r="KDT4" s="108"/>
      <c r="KDU4" s="108"/>
      <c r="KDV4" s="108"/>
      <c r="KDW4" s="108"/>
      <c r="KDX4" s="108"/>
      <c r="KDY4" s="108"/>
      <c r="KDZ4" s="108"/>
      <c r="KEA4" s="108"/>
      <c r="KEB4" s="108"/>
      <c r="KEC4" s="108"/>
      <c r="KED4" s="108"/>
      <c r="KEE4" s="108"/>
      <c r="KEF4" s="108"/>
      <c r="KEG4" s="108"/>
      <c r="KEH4" s="108"/>
      <c r="KEI4" s="108"/>
      <c r="KEJ4" s="108"/>
      <c r="KEK4" s="108"/>
      <c r="KEL4" s="108"/>
      <c r="KEM4" s="108"/>
      <c r="KEN4" s="108"/>
      <c r="KEO4" s="108"/>
      <c r="KEP4" s="108"/>
      <c r="KEQ4" s="108"/>
      <c r="KER4" s="108"/>
      <c r="KES4" s="108"/>
      <c r="KET4" s="108"/>
      <c r="KEU4" s="108"/>
      <c r="KEV4" s="108"/>
      <c r="KEW4" s="108"/>
      <c r="KEX4" s="108"/>
      <c r="KEY4" s="108"/>
      <c r="KEZ4" s="108"/>
      <c r="KFA4" s="108"/>
      <c r="KFB4" s="108"/>
      <c r="KFC4" s="108"/>
      <c r="KFD4" s="108"/>
      <c r="KFE4" s="108"/>
      <c r="KFF4" s="108"/>
      <c r="KFG4" s="108"/>
      <c r="KFH4" s="108"/>
      <c r="KFI4" s="108"/>
      <c r="KFJ4" s="108"/>
      <c r="KFK4" s="108"/>
      <c r="KFL4" s="108"/>
      <c r="KFM4" s="108"/>
      <c r="KFN4" s="108"/>
      <c r="KFO4" s="108"/>
      <c r="KFP4" s="108"/>
      <c r="KFQ4" s="108"/>
      <c r="KFR4" s="108"/>
      <c r="KFS4" s="108"/>
      <c r="KFT4" s="108"/>
      <c r="KFU4" s="108"/>
      <c r="KFV4" s="108"/>
      <c r="KFW4" s="108"/>
      <c r="KFX4" s="108"/>
      <c r="KFY4" s="108"/>
      <c r="KFZ4" s="108"/>
      <c r="KGA4" s="108"/>
      <c r="KGB4" s="108"/>
      <c r="KGC4" s="108"/>
      <c r="KGD4" s="108"/>
      <c r="KGE4" s="108"/>
      <c r="KGF4" s="108"/>
      <c r="KGG4" s="108"/>
      <c r="KGH4" s="108"/>
      <c r="KGI4" s="108"/>
      <c r="KGJ4" s="108"/>
      <c r="KGK4" s="108"/>
      <c r="KGL4" s="108"/>
      <c r="KGM4" s="108"/>
      <c r="KGN4" s="108"/>
      <c r="KGO4" s="108"/>
      <c r="KGP4" s="108"/>
      <c r="KGQ4" s="108"/>
      <c r="KGR4" s="108"/>
      <c r="KGS4" s="108"/>
      <c r="KGT4" s="108"/>
      <c r="KGU4" s="108"/>
      <c r="KGV4" s="108"/>
      <c r="KGW4" s="108"/>
      <c r="KGX4" s="108"/>
      <c r="KGY4" s="108"/>
      <c r="KGZ4" s="108"/>
      <c r="KHA4" s="108"/>
      <c r="KHB4" s="108"/>
      <c r="KHC4" s="108"/>
      <c r="KHD4" s="108"/>
      <c r="KHE4" s="108"/>
      <c r="KHF4" s="108"/>
      <c r="KHG4" s="108"/>
      <c r="KHH4" s="108"/>
      <c r="KHI4" s="108"/>
      <c r="KHJ4" s="108"/>
      <c r="KHK4" s="108"/>
      <c r="KHL4" s="108"/>
      <c r="KHM4" s="108"/>
      <c r="KHN4" s="108"/>
      <c r="KHO4" s="108"/>
      <c r="KHP4" s="108"/>
      <c r="KHQ4" s="108"/>
      <c r="KHR4" s="108"/>
      <c r="KHS4" s="108"/>
      <c r="KHT4" s="108"/>
      <c r="KHU4" s="108"/>
      <c r="KHV4" s="108"/>
      <c r="KHW4" s="108"/>
      <c r="KHX4" s="108"/>
      <c r="KHY4" s="108"/>
      <c r="KHZ4" s="108"/>
      <c r="KIA4" s="108"/>
      <c r="KIB4" s="108"/>
      <c r="KIC4" s="108"/>
      <c r="KID4" s="108"/>
      <c r="KIE4" s="108"/>
      <c r="KIF4" s="108"/>
      <c r="KIG4" s="108"/>
      <c r="KIH4" s="108"/>
      <c r="KII4" s="108"/>
      <c r="KIJ4" s="108"/>
      <c r="KIK4" s="108"/>
      <c r="KIL4" s="108"/>
      <c r="KIM4" s="108"/>
      <c r="KIN4" s="108"/>
      <c r="KIO4" s="108"/>
      <c r="KIP4" s="108"/>
      <c r="KIQ4" s="108"/>
      <c r="KIR4" s="108"/>
      <c r="KIS4" s="108"/>
      <c r="KIT4" s="108"/>
      <c r="KIU4" s="108"/>
      <c r="KIV4" s="108"/>
      <c r="KIW4" s="108"/>
      <c r="KIX4" s="108"/>
      <c r="KIY4" s="108"/>
      <c r="KIZ4" s="108"/>
      <c r="KJA4" s="108"/>
      <c r="KJB4" s="108"/>
      <c r="KJC4" s="108"/>
      <c r="KJD4" s="108"/>
      <c r="KJE4" s="108"/>
      <c r="KJF4" s="108"/>
      <c r="KJG4" s="108"/>
      <c r="KJH4" s="108"/>
      <c r="KJI4" s="108"/>
      <c r="KJJ4" s="108"/>
      <c r="KJK4" s="108"/>
      <c r="KJL4" s="108"/>
      <c r="KJM4" s="108"/>
      <c r="KJN4" s="108"/>
      <c r="KJO4" s="108"/>
      <c r="KJP4" s="108"/>
      <c r="KJQ4" s="108"/>
      <c r="KJR4" s="108"/>
      <c r="KJS4" s="108"/>
      <c r="KJT4" s="108"/>
      <c r="KJU4" s="108"/>
      <c r="KJV4" s="108"/>
      <c r="KJW4" s="108"/>
      <c r="KJX4" s="108"/>
      <c r="KJY4" s="108"/>
      <c r="KJZ4" s="108"/>
      <c r="KKA4" s="108"/>
      <c r="KKB4" s="108"/>
      <c r="KKC4" s="108"/>
      <c r="KKD4" s="108"/>
      <c r="KKE4" s="108"/>
      <c r="KKF4" s="108"/>
      <c r="KKG4" s="108"/>
      <c r="KKH4" s="108"/>
      <c r="KKI4" s="108"/>
      <c r="KKJ4" s="108"/>
      <c r="KKK4" s="108"/>
      <c r="KKL4" s="108"/>
      <c r="KKM4" s="108"/>
      <c r="KKN4" s="108"/>
      <c r="KKO4" s="108"/>
      <c r="KKP4" s="108"/>
      <c r="KKQ4" s="108"/>
      <c r="KKR4" s="108"/>
      <c r="KKS4" s="108"/>
      <c r="KKT4" s="108"/>
      <c r="KKU4" s="108"/>
      <c r="KKV4" s="108"/>
      <c r="KKW4" s="108"/>
      <c r="KKX4" s="108"/>
      <c r="KKY4" s="108"/>
      <c r="KKZ4" s="108"/>
      <c r="KLA4" s="108"/>
      <c r="KLB4" s="108"/>
      <c r="KLC4" s="108"/>
      <c r="KLD4" s="108"/>
      <c r="KLE4" s="108"/>
      <c r="KLF4" s="108"/>
      <c r="KLG4" s="108"/>
      <c r="KLH4" s="108"/>
      <c r="KLI4" s="108"/>
      <c r="KLJ4" s="108"/>
      <c r="KLK4" s="108"/>
      <c r="KLL4" s="108"/>
      <c r="KLM4" s="108"/>
      <c r="KLN4" s="108"/>
      <c r="KLO4" s="108"/>
      <c r="KLP4" s="108"/>
      <c r="KLQ4" s="108"/>
      <c r="KLR4" s="108"/>
      <c r="KLS4" s="108"/>
      <c r="KLT4" s="108"/>
      <c r="KLU4" s="108"/>
      <c r="KLV4" s="108"/>
      <c r="KLW4" s="108"/>
      <c r="KLX4" s="108"/>
      <c r="KLY4" s="108"/>
      <c r="KLZ4" s="108"/>
      <c r="KMA4" s="108"/>
      <c r="KMB4" s="108"/>
      <c r="KMC4" s="108"/>
      <c r="KMD4" s="108"/>
      <c r="KME4" s="108"/>
      <c r="KMF4" s="108"/>
      <c r="KMG4" s="108"/>
      <c r="KMH4" s="108"/>
      <c r="KMI4" s="108"/>
      <c r="KMJ4" s="108"/>
      <c r="KMK4" s="108"/>
      <c r="KML4" s="108"/>
      <c r="KMM4" s="108"/>
      <c r="KMN4" s="108"/>
      <c r="KMO4" s="108"/>
      <c r="KMP4" s="108"/>
      <c r="KMQ4" s="108"/>
      <c r="KMR4" s="108"/>
      <c r="KMS4" s="108"/>
      <c r="KMT4" s="108"/>
      <c r="KMU4" s="108"/>
      <c r="KMV4" s="108"/>
      <c r="KMW4" s="108"/>
      <c r="KMX4" s="108"/>
      <c r="KMY4" s="108"/>
      <c r="KMZ4" s="108"/>
      <c r="KNA4" s="108"/>
      <c r="KNB4" s="108"/>
      <c r="KNC4" s="108"/>
      <c r="KND4" s="108"/>
      <c r="KNE4" s="108"/>
      <c r="KNF4" s="108"/>
      <c r="KNG4" s="108"/>
      <c r="KNH4" s="108"/>
      <c r="KNI4" s="108"/>
      <c r="KNJ4" s="108"/>
      <c r="KNK4" s="108"/>
      <c r="KNL4" s="108"/>
      <c r="KNM4" s="108"/>
      <c r="KNN4" s="108"/>
      <c r="KNO4" s="108"/>
      <c r="KNP4" s="108"/>
      <c r="KNQ4" s="108"/>
      <c r="KNR4" s="108"/>
      <c r="KNS4" s="108"/>
      <c r="KNT4" s="108"/>
      <c r="KNU4" s="108"/>
      <c r="KNV4" s="108"/>
      <c r="KNW4" s="108"/>
      <c r="KNX4" s="108"/>
      <c r="KNY4" s="108"/>
      <c r="KNZ4" s="108"/>
      <c r="KOA4" s="108"/>
      <c r="KOB4" s="108"/>
      <c r="KOC4" s="108"/>
      <c r="KOD4" s="108"/>
      <c r="KOE4" s="108"/>
      <c r="KOF4" s="108"/>
      <c r="KOG4" s="108"/>
      <c r="KOH4" s="108"/>
      <c r="KOI4" s="108"/>
      <c r="KOJ4" s="108"/>
      <c r="KOK4" s="108"/>
      <c r="KOL4" s="108"/>
      <c r="KOM4" s="108"/>
      <c r="KON4" s="108"/>
      <c r="KOO4" s="108"/>
      <c r="KOP4" s="108"/>
      <c r="KOQ4" s="108"/>
      <c r="KOR4" s="108"/>
      <c r="KOS4" s="108"/>
      <c r="KOT4" s="108"/>
      <c r="KOU4" s="108"/>
      <c r="KOV4" s="108"/>
      <c r="KOW4" s="108"/>
      <c r="KOX4" s="108"/>
      <c r="KOY4" s="108"/>
      <c r="KOZ4" s="108"/>
      <c r="KPA4" s="108"/>
      <c r="KPB4" s="108"/>
      <c r="KPC4" s="108"/>
      <c r="KPD4" s="108"/>
      <c r="KPE4" s="108"/>
      <c r="KPF4" s="108"/>
      <c r="KPG4" s="108"/>
      <c r="KPH4" s="108"/>
      <c r="KPI4" s="108"/>
      <c r="KPJ4" s="108"/>
      <c r="KPK4" s="108"/>
      <c r="KPL4" s="108"/>
      <c r="KPM4" s="108"/>
      <c r="KPN4" s="108"/>
      <c r="KPO4" s="108"/>
      <c r="KPP4" s="108"/>
      <c r="KPQ4" s="108"/>
      <c r="KPR4" s="108"/>
      <c r="KPS4" s="108"/>
      <c r="KPT4" s="108"/>
      <c r="KPU4" s="108"/>
      <c r="KPV4" s="108"/>
      <c r="KPW4" s="108"/>
      <c r="KPX4" s="108"/>
      <c r="KPY4" s="108"/>
      <c r="KPZ4" s="108"/>
      <c r="KQA4" s="108"/>
      <c r="KQB4" s="108"/>
      <c r="KQC4" s="108"/>
      <c r="KQD4" s="108"/>
      <c r="KQE4" s="108"/>
      <c r="KQF4" s="108"/>
      <c r="KQG4" s="108"/>
      <c r="KQH4" s="108"/>
      <c r="KQI4" s="108"/>
      <c r="KQJ4" s="108"/>
      <c r="KQK4" s="108"/>
      <c r="KQL4" s="108"/>
      <c r="KQM4" s="108"/>
      <c r="KQN4" s="108"/>
      <c r="KQO4" s="108"/>
      <c r="KQP4" s="108"/>
      <c r="KQQ4" s="108"/>
      <c r="KQR4" s="108"/>
      <c r="KQS4" s="108"/>
      <c r="KQT4" s="108"/>
      <c r="KQU4" s="108"/>
      <c r="KQV4" s="108"/>
      <c r="KQW4" s="108"/>
      <c r="KQX4" s="108"/>
      <c r="KQY4" s="108"/>
      <c r="KQZ4" s="108"/>
      <c r="KRA4" s="108"/>
      <c r="KRB4" s="108"/>
      <c r="KRC4" s="108"/>
      <c r="KRD4" s="108"/>
      <c r="KRE4" s="108"/>
      <c r="KRF4" s="108"/>
      <c r="KRG4" s="108"/>
      <c r="KRH4" s="108"/>
      <c r="KRI4" s="108"/>
      <c r="KRJ4" s="108"/>
      <c r="KRK4" s="108"/>
      <c r="KRL4" s="108"/>
      <c r="KRM4" s="108"/>
      <c r="KRN4" s="108"/>
      <c r="KRO4" s="108"/>
      <c r="KRP4" s="108"/>
      <c r="KRQ4" s="108"/>
      <c r="KRR4" s="108"/>
      <c r="KRS4" s="108"/>
      <c r="KRT4" s="108"/>
      <c r="KRU4" s="108"/>
      <c r="KRV4" s="108"/>
      <c r="KRW4" s="108"/>
      <c r="KRX4" s="108"/>
      <c r="KRY4" s="108"/>
      <c r="KRZ4" s="108"/>
      <c r="KSA4" s="108"/>
      <c r="KSB4" s="108"/>
      <c r="KSC4" s="108"/>
      <c r="KSD4" s="108"/>
      <c r="KSE4" s="108"/>
      <c r="KSF4" s="108"/>
      <c r="KSG4" s="108"/>
      <c r="KSH4" s="108"/>
      <c r="KSI4" s="108"/>
      <c r="KSJ4" s="108"/>
      <c r="KSK4" s="108"/>
      <c r="KSL4" s="108"/>
      <c r="KSM4" s="108"/>
      <c r="KSN4" s="108"/>
      <c r="KSO4" s="108"/>
      <c r="KSP4" s="108"/>
      <c r="KSQ4" s="108"/>
      <c r="KSR4" s="108"/>
      <c r="KSS4" s="108"/>
      <c r="KST4" s="108"/>
      <c r="KSU4" s="108"/>
      <c r="KSV4" s="108"/>
      <c r="KSW4" s="108"/>
      <c r="KSX4" s="108"/>
      <c r="KSY4" s="108"/>
      <c r="KSZ4" s="108"/>
      <c r="KTA4" s="108"/>
      <c r="KTB4" s="108"/>
      <c r="KTC4" s="108"/>
      <c r="KTD4" s="108"/>
      <c r="KTE4" s="108"/>
      <c r="KTF4" s="108"/>
      <c r="KTG4" s="108"/>
      <c r="KTH4" s="108"/>
      <c r="KTI4" s="108"/>
      <c r="KTJ4" s="108"/>
      <c r="KTK4" s="108"/>
      <c r="KTL4" s="108"/>
      <c r="KTM4" s="108"/>
      <c r="KTN4" s="108"/>
      <c r="KTO4" s="108"/>
      <c r="KTP4" s="108"/>
      <c r="KTQ4" s="108"/>
      <c r="KTR4" s="108"/>
      <c r="KTS4" s="108"/>
      <c r="KTT4" s="108"/>
      <c r="KTU4" s="108"/>
      <c r="KTV4" s="108"/>
      <c r="KTW4" s="108"/>
      <c r="KTX4" s="108"/>
      <c r="KTY4" s="108"/>
      <c r="KTZ4" s="108"/>
      <c r="KUA4" s="108"/>
      <c r="KUB4" s="108"/>
      <c r="KUC4" s="108"/>
      <c r="KUD4" s="108"/>
      <c r="KUE4" s="108"/>
      <c r="KUF4" s="108"/>
      <c r="KUG4" s="108"/>
      <c r="KUH4" s="108"/>
      <c r="KUI4" s="108"/>
      <c r="KUJ4" s="108"/>
      <c r="KUK4" s="108"/>
      <c r="KUL4" s="108"/>
      <c r="KUM4" s="108"/>
      <c r="KUN4" s="108"/>
      <c r="KUO4" s="108"/>
      <c r="KUP4" s="108"/>
      <c r="KUQ4" s="108"/>
      <c r="KUR4" s="108"/>
      <c r="KUS4" s="108"/>
      <c r="KUT4" s="108"/>
      <c r="KUU4" s="108"/>
      <c r="KUV4" s="108"/>
      <c r="KUW4" s="108"/>
      <c r="KUX4" s="108"/>
      <c r="KUY4" s="108"/>
      <c r="KUZ4" s="108"/>
      <c r="KVA4" s="108"/>
      <c r="KVB4" s="108"/>
      <c r="KVC4" s="108"/>
      <c r="KVD4" s="108"/>
      <c r="KVE4" s="108"/>
      <c r="KVF4" s="108"/>
      <c r="KVG4" s="108"/>
      <c r="KVH4" s="108"/>
      <c r="KVI4" s="108"/>
      <c r="KVJ4" s="108"/>
      <c r="KVK4" s="108"/>
      <c r="KVL4" s="108"/>
      <c r="KVM4" s="108"/>
      <c r="KVN4" s="108"/>
      <c r="KVO4" s="108"/>
      <c r="KVP4" s="108"/>
      <c r="KVQ4" s="108"/>
      <c r="KVR4" s="108"/>
      <c r="KVS4" s="108"/>
      <c r="KVT4" s="108"/>
      <c r="KVU4" s="108"/>
      <c r="KVV4" s="108"/>
      <c r="KVW4" s="108"/>
      <c r="KVX4" s="108"/>
      <c r="KVY4" s="108"/>
      <c r="KVZ4" s="108"/>
      <c r="KWA4" s="108"/>
      <c r="KWB4" s="108"/>
      <c r="KWC4" s="108"/>
      <c r="KWD4" s="108"/>
      <c r="KWE4" s="108"/>
      <c r="KWF4" s="108"/>
      <c r="KWG4" s="108"/>
      <c r="KWH4" s="108"/>
      <c r="KWI4" s="108"/>
      <c r="KWJ4" s="108"/>
      <c r="KWK4" s="108"/>
      <c r="KWL4" s="108"/>
      <c r="KWM4" s="108"/>
      <c r="KWN4" s="108"/>
      <c r="KWO4" s="108"/>
      <c r="KWP4" s="108"/>
      <c r="KWQ4" s="108"/>
      <c r="KWR4" s="108"/>
      <c r="KWS4" s="108"/>
      <c r="KWT4" s="108"/>
      <c r="KWU4" s="108"/>
      <c r="KWV4" s="108"/>
      <c r="KWW4" s="108"/>
      <c r="KWX4" s="108"/>
      <c r="KWY4" s="108"/>
      <c r="KWZ4" s="108"/>
      <c r="KXA4" s="108"/>
      <c r="KXB4" s="108"/>
      <c r="KXC4" s="108"/>
      <c r="KXD4" s="108"/>
      <c r="KXE4" s="108"/>
      <c r="KXF4" s="108"/>
      <c r="KXG4" s="108"/>
      <c r="KXH4" s="108"/>
      <c r="KXI4" s="108"/>
      <c r="KXJ4" s="108"/>
      <c r="KXK4" s="108"/>
      <c r="KXL4" s="108"/>
      <c r="KXM4" s="108"/>
      <c r="KXN4" s="108"/>
      <c r="KXO4" s="108"/>
      <c r="KXP4" s="108"/>
      <c r="KXQ4" s="108"/>
      <c r="KXR4" s="108"/>
      <c r="KXS4" s="108"/>
      <c r="KXT4" s="108"/>
      <c r="KXU4" s="108"/>
      <c r="KXV4" s="108"/>
      <c r="KXW4" s="108"/>
      <c r="KXX4" s="108"/>
      <c r="KXY4" s="108"/>
      <c r="KXZ4" s="108"/>
      <c r="KYA4" s="108"/>
      <c r="KYB4" s="108"/>
      <c r="KYC4" s="108"/>
      <c r="KYD4" s="108"/>
      <c r="KYE4" s="108"/>
      <c r="KYF4" s="108"/>
      <c r="KYG4" s="108"/>
      <c r="KYH4" s="108"/>
      <c r="KYI4" s="108"/>
      <c r="KYJ4" s="108"/>
      <c r="KYK4" s="108"/>
      <c r="KYL4" s="108"/>
      <c r="KYM4" s="108"/>
      <c r="KYN4" s="108"/>
      <c r="KYO4" s="108"/>
      <c r="KYP4" s="108"/>
      <c r="KYQ4" s="108"/>
      <c r="KYR4" s="108"/>
      <c r="KYS4" s="108"/>
      <c r="KYT4" s="108"/>
      <c r="KYU4" s="108"/>
      <c r="KYV4" s="108"/>
      <c r="KYW4" s="108"/>
      <c r="KYX4" s="108"/>
      <c r="KYY4" s="108"/>
      <c r="KYZ4" s="108"/>
      <c r="KZA4" s="108"/>
      <c r="KZB4" s="108"/>
      <c r="KZC4" s="108"/>
      <c r="KZD4" s="108"/>
      <c r="KZE4" s="108"/>
      <c r="KZF4" s="108"/>
      <c r="KZG4" s="108"/>
      <c r="KZH4" s="108"/>
      <c r="KZI4" s="108"/>
      <c r="KZJ4" s="108"/>
      <c r="KZK4" s="108"/>
      <c r="KZL4" s="108"/>
      <c r="KZM4" s="108"/>
      <c r="KZN4" s="108"/>
      <c r="KZO4" s="108"/>
      <c r="KZP4" s="108"/>
      <c r="KZQ4" s="108"/>
      <c r="KZR4" s="108"/>
      <c r="KZS4" s="108"/>
      <c r="KZT4" s="108"/>
      <c r="KZU4" s="108"/>
      <c r="KZV4" s="108"/>
      <c r="KZW4" s="108"/>
      <c r="KZX4" s="108"/>
      <c r="KZY4" s="108"/>
      <c r="KZZ4" s="108"/>
      <c r="LAA4" s="108"/>
      <c r="LAB4" s="108"/>
      <c r="LAC4" s="108"/>
      <c r="LAD4" s="108"/>
      <c r="LAE4" s="108"/>
      <c r="LAF4" s="108"/>
      <c r="LAG4" s="108"/>
      <c r="LAH4" s="108"/>
      <c r="LAI4" s="108"/>
      <c r="LAJ4" s="108"/>
      <c r="LAK4" s="108"/>
      <c r="LAL4" s="108"/>
      <c r="LAM4" s="108"/>
      <c r="LAN4" s="108"/>
      <c r="LAO4" s="108"/>
      <c r="LAP4" s="108"/>
      <c r="LAQ4" s="108"/>
      <c r="LAR4" s="108"/>
      <c r="LAS4" s="108"/>
      <c r="LAT4" s="108"/>
      <c r="LAU4" s="108"/>
      <c r="LAV4" s="108"/>
      <c r="LAW4" s="108"/>
      <c r="LAX4" s="108"/>
      <c r="LAY4" s="108"/>
      <c r="LAZ4" s="108"/>
      <c r="LBA4" s="108"/>
      <c r="LBB4" s="108"/>
      <c r="LBC4" s="108"/>
      <c r="LBD4" s="108"/>
      <c r="LBE4" s="108"/>
      <c r="LBF4" s="108"/>
      <c r="LBG4" s="108"/>
      <c r="LBH4" s="108"/>
      <c r="LBI4" s="108"/>
      <c r="LBJ4" s="108"/>
      <c r="LBK4" s="108"/>
      <c r="LBL4" s="108"/>
      <c r="LBM4" s="108"/>
      <c r="LBN4" s="108"/>
      <c r="LBO4" s="108"/>
      <c r="LBP4" s="108"/>
      <c r="LBQ4" s="108"/>
      <c r="LBR4" s="108"/>
      <c r="LBS4" s="108"/>
      <c r="LBT4" s="108"/>
      <c r="LBU4" s="108"/>
      <c r="LBV4" s="108"/>
      <c r="LBW4" s="108"/>
      <c r="LBX4" s="108"/>
      <c r="LBY4" s="108"/>
      <c r="LBZ4" s="108"/>
      <c r="LCA4" s="108"/>
      <c r="LCB4" s="108"/>
      <c r="LCC4" s="108"/>
      <c r="LCD4" s="108"/>
      <c r="LCE4" s="108"/>
      <c r="LCF4" s="108"/>
      <c r="LCG4" s="108"/>
      <c r="LCH4" s="108"/>
      <c r="LCI4" s="108"/>
      <c r="LCJ4" s="108"/>
      <c r="LCK4" s="108"/>
      <c r="LCL4" s="108"/>
      <c r="LCM4" s="108"/>
      <c r="LCN4" s="108"/>
      <c r="LCO4" s="108"/>
      <c r="LCP4" s="108"/>
      <c r="LCQ4" s="108"/>
      <c r="LCR4" s="108"/>
      <c r="LCS4" s="108"/>
      <c r="LCT4" s="108"/>
      <c r="LCU4" s="108"/>
      <c r="LCV4" s="108"/>
      <c r="LCW4" s="108"/>
      <c r="LCX4" s="108"/>
      <c r="LCY4" s="108"/>
      <c r="LCZ4" s="108"/>
      <c r="LDA4" s="108"/>
      <c r="LDB4" s="108"/>
      <c r="LDC4" s="108"/>
      <c r="LDD4" s="108"/>
      <c r="LDE4" s="108"/>
      <c r="LDF4" s="108"/>
      <c r="LDG4" s="108"/>
      <c r="LDH4" s="108"/>
      <c r="LDI4" s="108"/>
      <c r="LDJ4" s="108"/>
      <c r="LDK4" s="108"/>
      <c r="LDL4" s="108"/>
      <c r="LDM4" s="108"/>
      <c r="LDN4" s="108"/>
      <c r="LDO4" s="108"/>
      <c r="LDP4" s="108"/>
      <c r="LDQ4" s="108"/>
      <c r="LDR4" s="108"/>
      <c r="LDS4" s="108"/>
      <c r="LDT4" s="108"/>
      <c r="LDU4" s="108"/>
      <c r="LDV4" s="108"/>
      <c r="LDW4" s="108"/>
      <c r="LDX4" s="108"/>
      <c r="LDY4" s="108"/>
      <c r="LDZ4" s="108"/>
      <c r="LEA4" s="108"/>
      <c r="LEB4" s="108"/>
      <c r="LEC4" s="108"/>
      <c r="LED4" s="108"/>
      <c r="LEE4" s="108"/>
      <c r="LEF4" s="108"/>
      <c r="LEG4" s="108"/>
      <c r="LEH4" s="108"/>
      <c r="LEI4" s="108"/>
      <c r="LEJ4" s="108"/>
      <c r="LEK4" s="108"/>
      <c r="LEL4" s="108"/>
      <c r="LEM4" s="108"/>
      <c r="LEN4" s="108"/>
      <c r="LEO4" s="108"/>
      <c r="LEP4" s="108"/>
      <c r="LEQ4" s="108"/>
      <c r="LER4" s="108"/>
      <c r="LES4" s="108"/>
      <c r="LET4" s="108"/>
      <c r="LEU4" s="108"/>
      <c r="LEV4" s="108"/>
      <c r="LEW4" s="108"/>
      <c r="LEX4" s="108"/>
      <c r="LEY4" s="108"/>
      <c r="LEZ4" s="108"/>
      <c r="LFA4" s="108"/>
      <c r="LFB4" s="108"/>
      <c r="LFC4" s="108"/>
      <c r="LFD4" s="108"/>
      <c r="LFE4" s="108"/>
      <c r="LFF4" s="108"/>
      <c r="LFG4" s="108"/>
      <c r="LFH4" s="108"/>
      <c r="LFI4" s="108"/>
      <c r="LFJ4" s="108"/>
      <c r="LFK4" s="108"/>
      <c r="LFL4" s="108"/>
      <c r="LFM4" s="108"/>
      <c r="LFN4" s="108"/>
      <c r="LFO4" s="108"/>
      <c r="LFP4" s="108"/>
      <c r="LFQ4" s="108"/>
      <c r="LFR4" s="108"/>
      <c r="LFS4" s="108"/>
      <c r="LFT4" s="108"/>
      <c r="LFU4" s="108"/>
      <c r="LFV4" s="108"/>
      <c r="LFW4" s="108"/>
      <c r="LFX4" s="108"/>
      <c r="LFY4" s="108"/>
      <c r="LFZ4" s="108"/>
      <c r="LGA4" s="108"/>
      <c r="LGB4" s="108"/>
      <c r="LGC4" s="108"/>
      <c r="LGD4" s="108"/>
      <c r="LGE4" s="108"/>
      <c r="LGF4" s="108"/>
      <c r="LGG4" s="108"/>
      <c r="LGH4" s="108"/>
      <c r="LGI4" s="108"/>
      <c r="LGJ4" s="108"/>
      <c r="LGK4" s="108"/>
      <c r="LGL4" s="108"/>
      <c r="LGM4" s="108"/>
      <c r="LGN4" s="108"/>
      <c r="LGO4" s="108"/>
      <c r="LGP4" s="108"/>
      <c r="LGQ4" s="108"/>
      <c r="LGR4" s="108"/>
      <c r="LGS4" s="108"/>
      <c r="LGT4" s="108"/>
      <c r="LGU4" s="108"/>
      <c r="LGV4" s="108"/>
      <c r="LGW4" s="108"/>
      <c r="LGX4" s="108"/>
      <c r="LGY4" s="108"/>
      <c r="LGZ4" s="108"/>
      <c r="LHA4" s="108"/>
      <c r="LHB4" s="108"/>
      <c r="LHC4" s="108"/>
      <c r="LHD4" s="108"/>
      <c r="LHE4" s="108"/>
      <c r="LHF4" s="108"/>
      <c r="LHG4" s="108"/>
      <c r="LHH4" s="108"/>
      <c r="LHI4" s="108"/>
      <c r="LHJ4" s="108"/>
      <c r="LHK4" s="108"/>
      <c r="LHL4" s="108"/>
      <c r="LHM4" s="108"/>
      <c r="LHN4" s="108"/>
      <c r="LHO4" s="108"/>
      <c r="LHP4" s="108"/>
      <c r="LHQ4" s="108"/>
      <c r="LHR4" s="108"/>
      <c r="LHS4" s="108"/>
      <c r="LHT4" s="108"/>
      <c r="LHU4" s="108"/>
      <c r="LHV4" s="108"/>
      <c r="LHW4" s="108"/>
      <c r="LHX4" s="108"/>
      <c r="LHY4" s="108"/>
      <c r="LHZ4" s="108"/>
      <c r="LIA4" s="108"/>
      <c r="LIB4" s="108"/>
      <c r="LIC4" s="108"/>
      <c r="LID4" s="108"/>
      <c r="LIE4" s="108"/>
      <c r="LIF4" s="108"/>
      <c r="LIG4" s="108"/>
      <c r="LIH4" s="108"/>
      <c r="LII4" s="108"/>
      <c r="LIJ4" s="108"/>
      <c r="LIK4" s="108"/>
      <c r="LIL4" s="108"/>
      <c r="LIM4" s="108"/>
      <c r="LIN4" s="108"/>
      <c r="LIO4" s="108"/>
      <c r="LIP4" s="108"/>
      <c r="LIQ4" s="108"/>
      <c r="LIR4" s="108"/>
      <c r="LIS4" s="108"/>
      <c r="LIT4" s="108"/>
      <c r="LIU4" s="108"/>
      <c r="LIV4" s="108"/>
      <c r="LIW4" s="108"/>
      <c r="LIX4" s="108"/>
      <c r="LIY4" s="108"/>
      <c r="LIZ4" s="108"/>
      <c r="LJA4" s="108"/>
      <c r="LJB4" s="108"/>
      <c r="LJC4" s="108"/>
      <c r="LJD4" s="108"/>
      <c r="LJE4" s="108"/>
      <c r="LJF4" s="108"/>
      <c r="LJG4" s="108"/>
      <c r="LJH4" s="108"/>
      <c r="LJI4" s="108"/>
      <c r="LJJ4" s="108"/>
      <c r="LJK4" s="108"/>
      <c r="LJL4" s="108"/>
      <c r="LJM4" s="108"/>
      <c r="LJN4" s="108"/>
      <c r="LJO4" s="108"/>
      <c r="LJP4" s="108"/>
      <c r="LJQ4" s="108"/>
      <c r="LJR4" s="108"/>
      <c r="LJS4" s="108"/>
      <c r="LJT4" s="108"/>
      <c r="LJU4" s="108"/>
      <c r="LJV4" s="108"/>
      <c r="LJW4" s="108"/>
      <c r="LJX4" s="108"/>
      <c r="LJY4" s="108"/>
      <c r="LJZ4" s="108"/>
      <c r="LKA4" s="108"/>
      <c r="LKB4" s="108"/>
      <c r="LKC4" s="108"/>
      <c r="LKD4" s="108"/>
      <c r="LKE4" s="108"/>
      <c r="LKF4" s="108"/>
      <c r="LKG4" s="108"/>
      <c r="LKH4" s="108"/>
      <c r="LKI4" s="108"/>
      <c r="LKJ4" s="108"/>
      <c r="LKK4" s="108"/>
      <c r="LKL4" s="108"/>
      <c r="LKM4" s="108"/>
      <c r="LKN4" s="108"/>
      <c r="LKO4" s="108"/>
      <c r="LKP4" s="108"/>
      <c r="LKQ4" s="108"/>
      <c r="LKR4" s="108"/>
      <c r="LKS4" s="108"/>
      <c r="LKT4" s="108"/>
      <c r="LKU4" s="108"/>
      <c r="LKV4" s="108"/>
      <c r="LKW4" s="108"/>
      <c r="LKX4" s="108"/>
      <c r="LKY4" s="108"/>
      <c r="LKZ4" s="108"/>
      <c r="LLA4" s="108"/>
      <c r="LLB4" s="108"/>
      <c r="LLC4" s="108"/>
      <c r="LLD4" s="108"/>
      <c r="LLE4" s="108"/>
      <c r="LLF4" s="108"/>
      <c r="LLG4" s="108"/>
      <c r="LLH4" s="108"/>
      <c r="LLI4" s="108"/>
      <c r="LLJ4" s="108"/>
      <c r="LLK4" s="108"/>
      <c r="LLL4" s="108"/>
      <c r="LLM4" s="108"/>
      <c r="LLN4" s="108"/>
      <c r="LLO4" s="108"/>
      <c r="LLP4" s="108"/>
      <c r="LLQ4" s="108"/>
      <c r="LLR4" s="108"/>
      <c r="LLS4" s="108"/>
      <c r="LLT4" s="108"/>
      <c r="LLU4" s="108"/>
      <c r="LLV4" s="108"/>
      <c r="LLW4" s="108"/>
      <c r="LLX4" s="108"/>
      <c r="LLY4" s="108"/>
      <c r="LLZ4" s="108"/>
      <c r="LMA4" s="108"/>
      <c r="LMB4" s="108"/>
      <c r="LMC4" s="108"/>
      <c r="LMD4" s="108"/>
      <c r="LME4" s="108"/>
      <c r="LMF4" s="108"/>
      <c r="LMG4" s="108"/>
      <c r="LMH4" s="108"/>
      <c r="LMI4" s="108"/>
      <c r="LMJ4" s="108"/>
      <c r="LMK4" s="108"/>
      <c r="LML4" s="108"/>
      <c r="LMM4" s="108"/>
      <c r="LMN4" s="108"/>
      <c r="LMO4" s="108"/>
      <c r="LMP4" s="108"/>
      <c r="LMQ4" s="108"/>
      <c r="LMR4" s="108"/>
      <c r="LMS4" s="108"/>
      <c r="LMT4" s="108"/>
      <c r="LMU4" s="108"/>
      <c r="LMV4" s="108"/>
      <c r="LMW4" s="108"/>
      <c r="LMX4" s="108"/>
      <c r="LMY4" s="108"/>
      <c r="LMZ4" s="108"/>
      <c r="LNA4" s="108"/>
      <c r="LNB4" s="108"/>
      <c r="LNC4" s="108"/>
      <c r="LND4" s="108"/>
      <c r="LNE4" s="108"/>
      <c r="LNF4" s="108"/>
      <c r="LNG4" s="108"/>
      <c r="LNH4" s="108"/>
      <c r="LNI4" s="108"/>
      <c r="LNJ4" s="108"/>
      <c r="LNK4" s="108"/>
      <c r="LNL4" s="108"/>
      <c r="LNM4" s="108"/>
      <c r="LNN4" s="108"/>
      <c r="LNO4" s="108"/>
      <c r="LNP4" s="108"/>
      <c r="LNQ4" s="108"/>
      <c r="LNR4" s="108"/>
      <c r="LNS4" s="108"/>
      <c r="LNT4" s="108"/>
      <c r="LNU4" s="108"/>
      <c r="LNV4" s="108"/>
      <c r="LNW4" s="108"/>
      <c r="LNX4" s="108"/>
      <c r="LNY4" s="108"/>
      <c r="LNZ4" s="108"/>
      <c r="LOA4" s="108"/>
      <c r="LOB4" s="108"/>
      <c r="LOC4" s="108"/>
      <c r="LOD4" s="108"/>
      <c r="LOE4" s="108"/>
      <c r="LOF4" s="108"/>
      <c r="LOG4" s="108"/>
      <c r="LOH4" s="108"/>
      <c r="LOI4" s="108"/>
      <c r="LOJ4" s="108"/>
      <c r="LOK4" s="108"/>
      <c r="LOL4" s="108"/>
      <c r="LOM4" s="108"/>
      <c r="LON4" s="108"/>
      <c r="LOO4" s="108"/>
      <c r="LOP4" s="108"/>
      <c r="LOQ4" s="108"/>
      <c r="LOR4" s="108"/>
      <c r="LOS4" s="108"/>
      <c r="LOT4" s="108"/>
      <c r="LOU4" s="108"/>
      <c r="LOV4" s="108"/>
      <c r="LOW4" s="108"/>
      <c r="LOX4" s="108"/>
      <c r="LOY4" s="108"/>
      <c r="LOZ4" s="108"/>
      <c r="LPA4" s="108"/>
      <c r="LPB4" s="108"/>
      <c r="LPC4" s="108"/>
      <c r="LPD4" s="108"/>
      <c r="LPE4" s="108"/>
      <c r="LPF4" s="108"/>
      <c r="LPG4" s="108"/>
      <c r="LPH4" s="108"/>
      <c r="LPI4" s="108"/>
      <c r="LPJ4" s="108"/>
      <c r="LPK4" s="108"/>
      <c r="LPL4" s="108"/>
      <c r="LPM4" s="108"/>
      <c r="LPN4" s="108"/>
      <c r="LPO4" s="108"/>
      <c r="LPP4" s="108"/>
      <c r="LPQ4" s="108"/>
      <c r="LPR4" s="108"/>
      <c r="LPS4" s="108"/>
      <c r="LPT4" s="108"/>
      <c r="LPU4" s="108"/>
      <c r="LPV4" s="108"/>
      <c r="LPW4" s="108"/>
      <c r="LPX4" s="108"/>
      <c r="LPY4" s="108"/>
      <c r="LPZ4" s="108"/>
      <c r="LQA4" s="108"/>
      <c r="LQB4" s="108"/>
      <c r="LQC4" s="108"/>
      <c r="LQD4" s="108"/>
      <c r="LQE4" s="108"/>
      <c r="LQF4" s="108"/>
      <c r="LQG4" s="108"/>
      <c r="LQH4" s="108"/>
      <c r="LQI4" s="108"/>
      <c r="LQJ4" s="108"/>
      <c r="LQK4" s="108"/>
      <c r="LQL4" s="108"/>
      <c r="LQM4" s="108"/>
      <c r="LQN4" s="108"/>
      <c r="LQO4" s="108"/>
      <c r="LQP4" s="108"/>
      <c r="LQQ4" s="108"/>
      <c r="LQR4" s="108"/>
      <c r="LQS4" s="108"/>
      <c r="LQT4" s="108"/>
      <c r="LQU4" s="108"/>
      <c r="LQV4" s="108"/>
      <c r="LQW4" s="108"/>
      <c r="LQX4" s="108"/>
      <c r="LQY4" s="108"/>
      <c r="LQZ4" s="108"/>
      <c r="LRA4" s="108"/>
      <c r="LRB4" s="108"/>
      <c r="LRC4" s="108"/>
      <c r="LRD4" s="108"/>
      <c r="LRE4" s="108"/>
      <c r="LRF4" s="108"/>
      <c r="LRG4" s="108"/>
      <c r="LRH4" s="108"/>
      <c r="LRI4" s="108"/>
      <c r="LRJ4" s="108"/>
      <c r="LRK4" s="108"/>
      <c r="LRL4" s="108"/>
      <c r="LRM4" s="108"/>
      <c r="LRN4" s="108"/>
      <c r="LRO4" s="108"/>
      <c r="LRP4" s="108"/>
      <c r="LRQ4" s="108"/>
      <c r="LRR4" s="108"/>
      <c r="LRS4" s="108"/>
      <c r="LRT4" s="108"/>
      <c r="LRU4" s="108"/>
      <c r="LRV4" s="108"/>
      <c r="LRW4" s="108"/>
      <c r="LRX4" s="108"/>
      <c r="LRY4" s="108"/>
      <c r="LRZ4" s="108"/>
      <c r="LSA4" s="108"/>
      <c r="LSB4" s="108"/>
      <c r="LSC4" s="108"/>
      <c r="LSD4" s="108"/>
      <c r="LSE4" s="108"/>
      <c r="LSF4" s="108"/>
      <c r="LSG4" s="108"/>
      <c r="LSH4" s="108"/>
      <c r="LSI4" s="108"/>
      <c r="LSJ4" s="108"/>
      <c r="LSK4" s="108"/>
      <c r="LSL4" s="108"/>
      <c r="LSM4" s="108"/>
      <c r="LSN4" s="108"/>
      <c r="LSO4" s="108"/>
      <c r="LSP4" s="108"/>
      <c r="LSQ4" s="108"/>
      <c r="LSR4" s="108"/>
      <c r="LSS4" s="108"/>
      <c r="LST4" s="108"/>
      <c r="LSU4" s="108"/>
      <c r="LSV4" s="108"/>
      <c r="LSW4" s="108"/>
      <c r="LSX4" s="108"/>
      <c r="LSY4" s="108"/>
      <c r="LSZ4" s="108"/>
      <c r="LTA4" s="108"/>
      <c r="LTB4" s="108"/>
      <c r="LTC4" s="108"/>
      <c r="LTD4" s="108"/>
      <c r="LTE4" s="108"/>
      <c r="LTF4" s="108"/>
      <c r="LTG4" s="108"/>
      <c r="LTH4" s="108"/>
      <c r="LTI4" s="108"/>
      <c r="LTJ4" s="108"/>
      <c r="LTK4" s="108"/>
      <c r="LTL4" s="108"/>
      <c r="LTM4" s="108"/>
      <c r="LTN4" s="108"/>
      <c r="LTO4" s="108"/>
      <c r="LTP4" s="108"/>
      <c r="LTQ4" s="108"/>
      <c r="LTR4" s="108"/>
      <c r="LTS4" s="108"/>
      <c r="LTT4" s="108"/>
      <c r="LTU4" s="108"/>
      <c r="LTV4" s="108"/>
      <c r="LTW4" s="108"/>
      <c r="LTX4" s="108"/>
      <c r="LTY4" s="108"/>
      <c r="LTZ4" s="108"/>
      <c r="LUA4" s="108"/>
      <c r="LUB4" s="108"/>
      <c r="LUC4" s="108"/>
      <c r="LUD4" s="108"/>
      <c r="LUE4" s="108"/>
      <c r="LUF4" s="108"/>
      <c r="LUG4" s="108"/>
      <c r="LUH4" s="108"/>
      <c r="LUI4" s="108"/>
      <c r="LUJ4" s="108"/>
      <c r="LUK4" s="108"/>
      <c r="LUL4" s="108"/>
      <c r="LUM4" s="108"/>
      <c r="LUN4" s="108"/>
      <c r="LUO4" s="108"/>
      <c r="LUP4" s="108"/>
      <c r="LUQ4" s="108"/>
      <c r="LUR4" s="108"/>
      <c r="LUS4" s="108"/>
      <c r="LUT4" s="108"/>
      <c r="LUU4" s="108"/>
      <c r="LUV4" s="108"/>
      <c r="LUW4" s="108"/>
      <c r="LUX4" s="108"/>
      <c r="LUY4" s="108"/>
      <c r="LUZ4" s="108"/>
      <c r="LVA4" s="108"/>
      <c r="LVB4" s="108"/>
      <c r="LVC4" s="108"/>
      <c r="LVD4" s="108"/>
      <c r="LVE4" s="108"/>
      <c r="LVF4" s="108"/>
      <c r="LVG4" s="108"/>
      <c r="LVH4" s="108"/>
      <c r="LVI4" s="108"/>
      <c r="LVJ4" s="108"/>
      <c r="LVK4" s="108"/>
      <c r="LVL4" s="108"/>
      <c r="LVM4" s="108"/>
      <c r="LVN4" s="108"/>
      <c r="LVO4" s="108"/>
      <c r="LVP4" s="108"/>
      <c r="LVQ4" s="108"/>
      <c r="LVR4" s="108"/>
      <c r="LVS4" s="108"/>
      <c r="LVT4" s="108"/>
      <c r="LVU4" s="108"/>
      <c r="LVV4" s="108"/>
      <c r="LVW4" s="108"/>
      <c r="LVX4" s="108"/>
      <c r="LVY4" s="108"/>
      <c r="LVZ4" s="108"/>
      <c r="LWA4" s="108"/>
      <c r="LWB4" s="108"/>
      <c r="LWC4" s="108"/>
      <c r="LWD4" s="108"/>
      <c r="LWE4" s="108"/>
      <c r="LWF4" s="108"/>
      <c r="LWG4" s="108"/>
      <c r="LWH4" s="108"/>
      <c r="LWI4" s="108"/>
      <c r="LWJ4" s="108"/>
      <c r="LWK4" s="108"/>
      <c r="LWL4" s="108"/>
      <c r="LWM4" s="108"/>
      <c r="LWN4" s="108"/>
      <c r="LWO4" s="108"/>
      <c r="LWP4" s="108"/>
      <c r="LWQ4" s="108"/>
      <c r="LWR4" s="108"/>
      <c r="LWS4" s="108"/>
      <c r="LWT4" s="108"/>
      <c r="LWU4" s="108"/>
      <c r="LWV4" s="108"/>
      <c r="LWW4" s="108"/>
      <c r="LWX4" s="108"/>
      <c r="LWY4" s="108"/>
      <c r="LWZ4" s="108"/>
      <c r="LXA4" s="108"/>
      <c r="LXB4" s="108"/>
      <c r="LXC4" s="108"/>
      <c r="LXD4" s="108"/>
      <c r="LXE4" s="108"/>
      <c r="LXF4" s="108"/>
      <c r="LXG4" s="108"/>
      <c r="LXH4" s="108"/>
      <c r="LXI4" s="108"/>
      <c r="LXJ4" s="108"/>
      <c r="LXK4" s="108"/>
      <c r="LXL4" s="108"/>
      <c r="LXM4" s="108"/>
      <c r="LXN4" s="108"/>
      <c r="LXO4" s="108"/>
      <c r="LXP4" s="108"/>
      <c r="LXQ4" s="108"/>
      <c r="LXR4" s="108"/>
      <c r="LXS4" s="108"/>
      <c r="LXT4" s="108"/>
      <c r="LXU4" s="108"/>
      <c r="LXV4" s="108"/>
      <c r="LXW4" s="108"/>
      <c r="LXX4" s="108"/>
      <c r="LXY4" s="108"/>
      <c r="LXZ4" s="108"/>
      <c r="LYA4" s="108"/>
      <c r="LYB4" s="108"/>
      <c r="LYC4" s="108"/>
      <c r="LYD4" s="108"/>
      <c r="LYE4" s="108"/>
      <c r="LYF4" s="108"/>
      <c r="LYG4" s="108"/>
      <c r="LYH4" s="108"/>
      <c r="LYI4" s="108"/>
      <c r="LYJ4" s="108"/>
      <c r="LYK4" s="108"/>
      <c r="LYL4" s="108"/>
      <c r="LYM4" s="108"/>
      <c r="LYN4" s="108"/>
      <c r="LYO4" s="108"/>
      <c r="LYP4" s="108"/>
      <c r="LYQ4" s="108"/>
      <c r="LYR4" s="108"/>
      <c r="LYS4" s="108"/>
      <c r="LYT4" s="108"/>
      <c r="LYU4" s="108"/>
      <c r="LYV4" s="108"/>
      <c r="LYW4" s="108"/>
      <c r="LYX4" s="108"/>
      <c r="LYY4" s="108"/>
      <c r="LYZ4" s="108"/>
      <c r="LZA4" s="108"/>
      <c r="LZB4" s="108"/>
      <c r="LZC4" s="108"/>
      <c r="LZD4" s="108"/>
      <c r="LZE4" s="108"/>
      <c r="LZF4" s="108"/>
      <c r="LZG4" s="108"/>
      <c r="LZH4" s="108"/>
      <c r="LZI4" s="108"/>
      <c r="LZJ4" s="108"/>
      <c r="LZK4" s="108"/>
      <c r="LZL4" s="108"/>
      <c r="LZM4" s="108"/>
      <c r="LZN4" s="108"/>
      <c r="LZO4" s="108"/>
      <c r="LZP4" s="108"/>
      <c r="LZQ4" s="108"/>
      <c r="LZR4" s="108"/>
      <c r="LZS4" s="108"/>
      <c r="LZT4" s="108"/>
      <c r="LZU4" s="108"/>
      <c r="LZV4" s="108"/>
      <c r="LZW4" s="108"/>
      <c r="LZX4" s="108"/>
      <c r="LZY4" s="108"/>
      <c r="LZZ4" s="108"/>
      <c r="MAA4" s="108"/>
      <c r="MAB4" s="108"/>
      <c r="MAC4" s="108"/>
      <c r="MAD4" s="108"/>
      <c r="MAE4" s="108"/>
      <c r="MAF4" s="108"/>
      <c r="MAG4" s="108"/>
      <c r="MAH4" s="108"/>
      <c r="MAI4" s="108"/>
      <c r="MAJ4" s="108"/>
      <c r="MAK4" s="108"/>
      <c r="MAL4" s="108"/>
      <c r="MAM4" s="108"/>
      <c r="MAN4" s="108"/>
      <c r="MAO4" s="108"/>
      <c r="MAP4" s="108"/>
      <c r="MAQ4" s="108"/>
      <c r="MAR4" s="108"/>
      <c r="MAS4" s="108"/>
      <c r="MAT4" s="108"/>
      <c r="MAU4" s="108"/>
      <c r="MAV4" s="108"/>
      <c r="MAW4" s="108"/>
      <c r="MAX4" s="108"/>
      <c r="MAY4" s="108"/>
      <c r="MAZ4" s="108"/>
      <c r="MBA4" s="108"/>
      <c r="MBB4" s="108"/>
      <c r="MBC4" s="108"/>
      <c r="MBD4" s="108"/>
      <c r="MBE4" s="108"/>
      <c r="MBF4" s="108"/>
      <c r="MBG4" s="108"/>
      <c r="MBH4" s="108"/>
      <c r="MBI4" s="108"/>
      <c r="MBJ4" s="108"/>
      <c r="MBK4" s="108"/>
      <c r="MBL4" s="108"/>
      <c r="MBM4" s="108"/>
      <c r="MBN4" s="108"/>
      <c r="MBO4" s="108"/>
      <c r="MBP4" s="108"/>
      <c r="MBQ4" s="108"/>
      <c r="MBR4" s="108"/>
      <c r="MBS4" s="108"/>
      <c r="MBT4" s="108"/>
      <c r="MBU4" s="108"/>
      <c r="MBV4" s="108"/>
      <c r="MBW4" s="108"/>
      <c r="MBX4" s="108"/>
      <c r="MBY4" s="108"/>
      <c r="MBZ4" s="108"/>
      <c r="MCA4" s="108"/>
      <c r="MCB4" s="108"/>
      <c r="MCC4" s="108"/>
      <c r="MCD4" s="108"/>
      <c r="MCE4" s="108"/>
      <c r="MCF4" s="108"/>
      <c r="MCG4" s="108"/>
      <c r="MCH4" s="108"/>
      <c r="MCI4" s="108"/>
      <c r="MCJ4" s="108"/>
      <c r="MCK4" s="108"/>
      <c r="MCL4" s="108"/>
      <c r="MCM4" s="108"/>
      <c r="MCN4" s="108"/>
      <c r="MCO4" s="108"/>
      <c r="MCP4" s="108"/>
      <c r="MCQ4" s="108"/>
      <c r="MCR4" s="108"/>
      <c r="MCS4" s="108"/>
      <c r="MCT4" s="108"/>
      <c r="MCU4" s="108"/>
      <c r="MCV4" s="108"/>
      <c r="MCW4" s="108"/>
      <c r="MCX4" s="108"/>
      <c r="MCY4" s="108"/>
      <c r="MCZ4" s="108"/>
      <c r="MDA4" s="108"/>
      <c r="MDB4" s="108"/>
      <c r="MDC4" s="108"/>
      <c r="MDD4" s="108"/>
      <c r="MDE4" s="108"/>
      <c r="MDF4" s="108"/>
      <c r="MDG4" s="108"/>
      <c r="MDH4" s="108"/>
      <c r="MDI4" s="108"/>
      <c r="MDJ4" s="108"/>
      <c r="MDK4" s="108"/>
      <c r="MDL4" s="108"/>
      <c r="MDM4" s="108"/>
      <c r="MDN4" s="108"/>
      <c r="MDO4" s="108"/>
      <c r="MDP4" s="108"/>
      <c r="MDQ4" s="108"/>
      <c r="MDR4" s="108"/>
      <c r="MDS4" s="108"/>
      <c r="MDT4" s="108"/>
      <c r="MDU4" s="108"/>
      <c r="MDV4" s="108"/>
      <c r="MDW4" s="108"/>
      <c r="MDX4" s="108"/>
      <c r="MDY4" s="108"/>
      <c r="MDZ4" s="108"/>
      <c r="MEA4" s="108"/>
      <c r="MEB4" s="108"/>
      <c r="MEC4" s="108"/>
      <c r="MED4" s="108"/>
      <c r="MEE4" s="108"/>
      <c r="MEF4" s="108"/>
      <c r="MEG4" s="108"/>
      <c r="MEH4" s="108"/>
      <c r="MEI4" s="108"/>
      <c r="MEJ4" s="108"/>
      <c r="MEK4" s="108"/>
      <c r="MEL4" s="108"/>
      <c r="MEM4" s="108"/>
      <c r="MEN4" s="108"/>
      <c r="MEO4" s="108"/>
      <c r="MEP4" s="108"/>
      <c r="MEQ4" s="108"/>
      <c r="MER4" s="108"/>
      <c r="MES4" s="108"/>
      <c r="MET4" s="108"/>
      <c r="MEU4" s="108"/>
      <c r="MEV4" s="108"/>
      <c r="MEW4" s="108"/>
      <c r="MEX4" s="108"/>
      <c r="MEY4" s="108"/>
      <c r="MEZ4" s="108"/>
      <c r="MFA4" s="108"/>
      <c r="MFB4" s="108"/>
      <c r="MFC4" s="108"/>
      <c r="MFD4" s="108"/>
      <c r="MFE4" s="108"/>
      <c r="MFF4" s="108"/>
      <c r="MFG4" s="108"/>
      <c r="MFH4" s="108"/>
      <c r="MFI4" s="108"/>
      <c r="MFJ4" s="108"/>
      <c r="MFK4" s="108"/>
      <c r="MFL4" s="108"/>
      <c r="MFM4" s="108"/>
      <c r="MFN4" s="108"/>
      <c r="MFO4" s="108"/>
      <c r="MFP4" s="108"/>
      <c r="MFQ4" s="108"/>
      <c r="MFR4" s="108"/>
      <c r="MFS4" s="108"/>
      <c r="MFT4" s="108"/>
      <c r="MFU4" s="108"/>
      <c r="MFV4" s="108"/>
      <c r="MFW4" s="108"/>
      <c r="MFX4" s="108"/>
      <c r="MFY4" s="108"/>
      <c r="MFZ4" s="108"/>
      <c r="MGA4" s="108"/>
      <c r="MGB4" s="108"/>
      <c r="MGC4" s="108"/>
      <c r="MGD4" s="108"/>
      <c r="MGE4" s="108"/>
      <c r="MGF4" s="108"/>
      <c r="MGG4" s="108"/>
      <c r="MGH4" s="108"/>
      <c r="MGI4" s="108"/>
      <c r="MGJ4" s="108"/>
      <c r="MGK4" s="108"/>
      <c r="MGL4" s="108"/>
      <c r="MGM4" s="108"/>
      <c r="MGN4" s="108"/>
      <c r="MGO4" s="108"/>
      <c r="MGP4" s="108"/>
      <c r="MGQ4" s="108"/>
      <c r="MGR4" s="108"/>
      <c r="MGS4" s="108"/>
      <c r="MGT4" s="108"/>
      <c r="MGU4" s="108"/>
      <c r="MGV4" s="108"/>
      <c r="MGW4" s="108"/>
      <c r="MGX4" s="108"/>
      <c r="MGY4" s="108"/>
      <c r="MGZ4" s="108"/>
      <c r="MHA4" s="108"/>
      <c r="MHB4" s="108"/>
      <c r="MHC4" s="108"/>
      <c r="MHD4" s="108"/>
      <c r="MHE4" s="108"/>
      <c r="MHF4" s="108"/>
      <c r="MHG4" s="108"/>
      <c r="MHH4" s="108"/>
      <c r="MHI4" s="108"/>
      <c r="MHJ4" s="108"/>
      <c r="MHK4" s="108"/>
      <c r="MHL4" s="108"/>
      <c r="MHM4" s="108"/>
      <c r="MHN4" s="108"/>
      <c r="MHO4" s="108"/>
      <c r="MHP4" s="108"/>
      <c r="MHQ4" s="108"/>
      <c r="MHR4" s="108"/>
      <c r="MHS4" s="108"/>
      <c r="MHT4" s="108"/>
      <c r="MHU4" s="108"/>
      <c r="MHV4" s="108"/>
      <c r="MHW4" s="108"/>
      <c r="MHX4" s="108"/>
      <c r="MHY4" s="108"/>
      <c r="MHZ4" s="108"/>
      <c r="MIA4" s="108"/>
      <c r="MIB4" s="108"/>
      <c r="MIC4" s="108"/>
      <c r="MID4" s="108"/>
      <c r="MIE4" s="108"/>
      <c r="MIF4" s="108"/>
      <c r="MIG4" s="108"/>
      <c r="MIH4" s="108"/>
      <c r="MII4" s="108"/>
      <c r="MIJ4" s="108"/>
      <c r="MIK4" s="108"/>
      <c r="MIL4" s="108"/>
      <c r="MIM4" s="108"/>
      <c r="MIN4" s="108"/>
      <c r="MIO4" s="108"/>
      <c r="MIP4" s="108"/>
      <c r="MIQ4" s="108"/>
      <c r="MIR4" s="108"/>
      <c r="MIS4" s="108"/>
      <c r="MIT4" s="108"/>
      <c r="MIU4" s="108"/>
      <c r="MIV4" s="108"/>
      <c r="MIW4" s="108"/>
      <c r="MIX4" s="108"/>
      <c r="MIY4" s="108"/>
      <c r="MIZ4" s="108"/>
      <c r="MJA4" s="108"/>
      <c r="MJB4" s="108"/>
      <c r="MJC4" s="108"/>
      <c r="MJD4" s="108"/>
      <c r="MJE4" s="108"/>
      <c r="MJF4" s="108"/>
      <c r="MJG4" s="108"/>
      <c r="MJH4" s="108"/>
      <c r="MJI4" s="108"/>
      <c r="MJJ4" s="108"/>
      <c r="MJK4" s="108"/>
      <c r="MJL4" s="108"/>
      <c r="MJM4" s="108"/>
      <c r="MJN4" s="108"/>
      <c r="MJO4" s="108"/>
      <c r="MJP4" s="108"/>
      <c r="MJQ4" s="108"/>
      <c r="MJR4" s="108"/>
      <c r="MJS4" s="108"/>
      <c r="MJT4" s="108"/>
      <c r="MJU4" s="108"/>
      <c r="MJV4" s="108"/>
      <c r="MJW4" s="108"/>
      <c r="MJX4" s="108"/>
      <c r="MJY4" s="108"/>
      <c r="MJZ4" s="108"/>
      <c r="MKA4" s="108"/>
      <c r="MKB4" s="108"/>
      <c r="MKC4" s="108"/>
      <c r="MKD4" s="108"/>
      <c r="MKE4" s="108"/>
      <c r="MKF4" s="108"/>
      <c r="MKG4" s="108"/>
      <c r="MKH4" s="108"/>
      <c r="MKI4" s="108"/>
      <c r="MKJ4" s="108"/>
      <c r="MKK4" s="108"/>
      <c r="MKL4" s="108"/>
      <c r="MKM4" s="108"/>
      <c r="MKN4" s="108"/>
      <c r="MKO4" s="108"/>
      <c r="MKP4" s="108"/>
      <c r="MKQ4" s="108"/>
      <c r="MKR4" s="108"/>
      <c r="MKS4" s="108"/>
      <c r="MKT4" s="108"/>
      <c r="MKU4" s="108"/>
      <c r="MKV4" s="108"/>
      <c r="MKW4" s="108"/>
      <c r="MKX4" s="108"/>
      <c r="MKY4" s="108"/>
      <c r="MKZ4" s="108"/>
      <c r="MLA4" s="108"/>
      <c r="MLB4" s="108"/>
      <c r="MLC4" s="108"/>
      <c r="MLD4" s="108"/>
      <c r="MLE4" s="108"/>
      <c r="MLF4" s="108"/>
      <c r="MLG4" s="108"/>
      <c r="MLH4" s="108"/>
      <c r="MLI4" s="108"/>
      <c r="MLJ4" s="108"/>
      <c r="MLK4" s="108"/>
      <c r="MLL4" s="108"/>
      <c r="MLM4" s="108"/>
      <c r="MLN4" s="108"/>
      <c r="MLO4" s="108"/>
      <c r="MLP4" s="108"/>
      <c r="MLQ4" s="108"/>
      <c r="MLR4" s="108"/>
      <c r="MLS4" s="108"/>
      <c r="MLT4" s="108"/>
      <c r="MLU4" s="108"/>
      <c r="MLV4" s="108"/>
      <c r="MLW4" s="108"/>
      <c r="MLX4" s="108"/>
      <c r="MLY4" s="108"/>
      <c r="MLZ4" s="108"/>
      <c r="MMA4" s="108"/>
      <c r="MMB4" s="108"/>
      <c r="MMC4" s="108"/>
      <c r="MMD4" s="108"/>
      <c r="MME4" s="108"/>
      <c r="MMF4" s="108"/>
      <c r="MMG4" s="108"/>
      <c r="MMH4" s="108"/>
      <c r="MMI4" s="108"/>
      <c r="MMJ4" s="108"/>
      <c r="MMK4" s="108"/>
      <c r="MML4" s="108"/>
      <c r="MMM4" s="108"/>
      <c r="MMN4" s="108"/>
      <c r="MMO4" s="108"/>
      <c r="MMP4" s="108"/>
      <c r="MMQ4" s="108"/>
      <c r="MMR4" s="108"/>
      <c r="MMS4" s="108"/>
      <c r="MMT4" s="108"/>
      <c r="MMU4" s="108"/>
      <c r="MMV4" s="108"/>
      <c r="MMW4" s="108"/>
      <c r="MMX4" s="108"/>
      <c r="MMY4" s="108"/>
      <c r="MMZ4" s="108"/>
      <c r="MNA4" s="108"/>
      <c r="MNB4" s="108"/>
      <c r="MNC4" s="108"/>
      <c r="MND4" s="108"/>
      <c r="MNE4" s="108"/>
      <c r="MNF4" s="108"/>
      <c r="MNG4" s="108"/>
      <c r="MNH4" s="108"/>
      <c r="MNI4" s="108"/>
      <c r="MNJ4" s="108"/>
      <c r="MNK4" s="108"/>
      <c r="MNL4" s="108"/>
      <c r="MNM4" s="108"/>
      <c r="MNN4" s="108"/>
      <c r="MNO4" s="108"/>
      <c r="MNP4" s="108"/>
      <c r="MNQ4" s="108"/>
      <c r="MNR4" s="108"/>
      <c r="MNS4" s="108"/>
      <c r="MNT4" s="108"/>
      <c r="MNU4" s="108"/>
      <c r="MNV4" s="108"/>
      <c r="MNW4" s="108"/>
      <c r="MNX4" s="108"/>
      <c r="MNY4" s="108"/>
      <c r="MNZ4" s="108"/>
      <c r="MOA4" s="108"/>
      <c r="MOB4" s="108"/>
      <c r="MOC4" s="108"/>
      <c r="MOD4" s="108"/>
      <c r="MOE4" s="108"/>
      <c r="MOF4" s="108"/>
      <c r="MOG4" s="108"/>
      <c r="MOH4" s="108"/>
      <c r="MOI4" s="108"/>
      <c r="MOJ4" s="108"/>
      <c r="MOK4" s="108"/>
      <c r="MOL4" s="108"/>
      <c r="MOM4" s="108"/>
      <c r="MON4" s="108"/>
      <c r="MOO4" s="108"/>
      <c r="MOP4" s="108"/>
      <c r="MOQ4" s="108"/>
      <c r="MOR4" s="108"/>
      <c r="MOS4" s="108"/>
      <c r="MOT4" s="108"/>
      <c r="MOU4" s="108"/>
      <c r="MOV4" s="108"/>
      <c r="MOW4" s="108"/>
      <c r="MOX4" s="108"/>
      <c r="MOY4" s="108"/>
      <c r="MOZ4" s="108"/>
      <c r="MPA4" s="108"/>
      <c r="MPB4" s="108"/>
      <c r="MPC4" s="108"/>
      <c r="MPD4" s="108"/>
      <c r="MPE4" s="108"/>
      <c r="MPF4" s="108"/>
      <c r="MPG4" s="108"/>
      <c r="MPH4" s="108"/>
      <c r="MPI4" s="108"/>
      <c r="MPJ4" s="108"/>
      <c r="MPK4" s="108"/>
      <c r="MPL4" s="108"/>
      <c r="MPM4" s="108"/>
      <c r="MPN4" s="108"/>
      <c r="MPO4" s="108"/>
      <c r="MPP4" s="108"/>
      <c r="MPQ4" s="108"/>
      <c r="MPR4" s="108"/>
      <c r="MPS4" s="108"/>
      <c r="MPT4" s="108"/>
      <c r="MPU4" s="108"/>
      <c r="MPV4" s="108"/>
      <c r="MPW4" s="108"/>
      <c r="MPX4" s="108"/>
      <c r="MPY4" s="108"/>
      <c r="MPZ4" s="108"/>
      <c r="MQA4" s="108"/>
      <c r="MQB4" s="108"/>
      <c r="MQC4" s="108"/>
      <c r="MQD4" s="108"/>
      <c r="MQE4" s="108"/>
      <c r="MQF4" s="108"/>
      <c r="MQG4" s="108"/>
      <c r="MQH4" s="108"/>
      <c r="MQI4" s="108"/>
      <c r="MQJ4" s="108"/>
      <c r="MQK4" s="108"/>
      <c r="MQL4" s="108"/>
      <c r="MQM4" s="108"/>
      <c r="MQN4" s="108"/>
      <c r="MQO4" s="108"/>
      <c r="MQP4" s="108"/>
      <c r="MQQ4" s="108"/>
      <c r="MQR4" s="108"/>
      <c r="MQS4" s="108"/>
      <c r="MQT4" s="108"/>
      <c r="MQU4" s="108"/>
      <c r="MQV4" s="108"/>
      <c r="MQW4" s="108"/>
      <c r="MQX4" s="108"/>
      <c r="MQY4" s="108"/>
      <c r="MQZ4" s="108"/>
      <c r="MRA4" s="108"/>
      <c r="MRB4" s="108"/>
      <c r="MRC4" s="108"/>
      <c r="MRD4" s="108"/>
      <c r="MRE4" s="108"/>
      <c r="MRF4" s="108"/>
      <c r="MRG4" s="108"/>
      <c r="MRH4" s="108"/>
      <c r="MRI4" s="108"/>
      <c r="MRJ4" s="108"/>
      <c r="MRK4" s="108"/>
      <c r="MRL4" s="108"/>
      <c r="MRM4" s="108"/>
      <c r="MRN4" s="108"/>
      <c r="MRO4" s="108"/>
      <c r="MRP4" s="108"/>
      <c r="MRQ4" s="108"/>
      <c r="MRR4" s="108"/>
      <c r="MRS4" s="108"/>
      <c r="MRT4" s="108"/>
      <c r="MRU4" s="108"/>
      <c r="MRV4" s="108"/>
      <c r="MRW4" s="108"/>
      <c r="MRX4" s="108"/>
      <c r="MRY4" s="108"/>
      <c r="MRZ4" s="108"/>
      <c r="MSA4" s="108"/>
      <c r="MSB4" s="108"/>
      <c r="MSC4" s="108"/>
      <c r="MSD4" s="108"/>
      <c r="MSE4" s="108"/>
      <c r="MSF4" s="108"/>
      <c r="MSG4" s="108"/>
      <c r="MSH4" s="108"/>
      <c r="MSI4" s="108"/>
      <c r="MSJ4" s="108"/>
      <c r="MSK4" s="108"/>
      <c r="MSL4" s="108"/>
      <c r="MSM4" s="108"/>
      <c r="MSN4" s="108"/>
      <c r="MSO4" s="108"/>
      <c r="MSP4" s="108"/>
      <c r="MSQ4" s="108"/>
      <c r="MSR4" s="108"/>
      <c r="MSS4" s="108"/>
      <c r="MST4" s="108"/>
      <c r="MSU4" s="108"/>
      <c r="MSV4" s="108"/>
      <c r="MSW4" s="108"/>
      <c r="MSX4" s="108"/>
      <c r="MSY4" s="108"/>
      <c r="MSZ4" s="108"/>
      <c r="MTA4" s="108"/>
      <c r="MTB4" s="108"/>
      <c r="MTC4" s="108"/>
      <c r="MTD4" s="108"/>
      <c r="MTE4" s="108"/>
      <c r="MTF4" s="108"/>
      <c r="MTG4" s="108"/>
      <c r="MTH4" s="108"/>
      <c r="MTI4" s="108"/>
      <c r="MTJ4" s="108"/>
      <c r="MTK4" s="108"/>
      <c r="MTL4" s="108"/>
      <c r="MTM4" s="108"/>
      <c r="MTN4" s="108"/>
      <c r="MTO4" s="108"/>
      <c r="MTP4" s="108"/>
      <c r="MTQ4" s="108"/>
      <c r="MTR4" s="108"/>
      <c r="MTS4" s="108"/>
      <c r="MTT4" s="108"/>
      <c r="MTU4" s="108"/>
      <c r="MTV4" s="108"/>
      <c r="MTW4" s="108"/>
      <c r="MTX4" s="108"/>
      <c r="MTY4" s="108"/>
      <c r="MTZ4" s="108"/>
      <c r="MUA4" s="108"/>
      <c r="MUB4" s="108"/>
      <c r="MUC4" s="108"/>
      <c r="MUD4" s="108"/>
      <c r="MUE4" s="108"/>
      <c r="MUF4" s="108"/>
      <c r="MUG4" s="108"/>
      <c r="MUH4" s="108"/>
      <c r="MUI4" s="108"/>
      <c r="MUJ4" s="108"/>
      <c r="MUK4" s="108"/>
      <c r="MUL4" s="108"/>
      <c r="MUM4" s="108"/>
      <c r="MUN4" s="108"/>
      <c r="MUO4" s="108"/>
      <c r="MUP4" s="108"/>
      <c r="MUQ4" s="108"/>
      <c r="MUR4" s="108"/>
      <c r="MUS4" s="108"/>
      <c r="MUT4" s="108"/>
      <c r="MUU4" s="108"/>
      <c r="MUV4" s="108"/>
      <c r="MUW4" s="108"/>
      <c r="MUX4" s="108"/>
      <c r="MUY4" s="108"/>
      <c r="MUZ4" s="108"/>
      <c r="MVA4" s="108"/>
      <c r="MVB4" s="108"/>
      <c r="MVC4" s="108"/>
      <c r="MVD4" s="108"/>
      <c r="MVE4" s="108"/>
      <c r="MVF4" s="108"/>
      <c r="MVG4" s="108"/>
      <c r="MVH4" s="108"/>
      <c r="MVI4" s="108"/>
      <c r="MVJ4" s="108"/>
      <c r="MVK4" s="108"/>
      <c r="MVL4" s="108"/>
      <c r="MVM4" s="108"/>
      <c r="MVN4" s="108"/>
      <c r="MVO4" s="108"/>
      <c r="MVP4" s="108"/>
      <c r="MVQ4" s="108"/>
      <c r="MVR4" s="108"/>
      <c r="MVS4" s="108"/>
      <c r="MVT4" s="108"/>
      <c r="MVU4" s="108"/>
      <c r="MVV4" s="108"/>
      <c r="MVW4" s="108"/>
      <c r="MVX4" s="108"/>
      <c r="MVY4" s="108"/>
      <c r="MVZ4" s="108"/>
      <c r="MWA4" s="108"/>
      <c r="MWB4" s="108"/>
      <c r="MWC4" s="108"/>
      <c r="MWD4" s="108"/>
      <c r="MWE4" s="108"/>
      <c r="MWF4" s="108"/>
      <c r="MWG4" s="108"/>
      <c r="MWH4" s="108"/>
      <c r="MWI4" s="108"/>
      <c r="MWJ4" s="108"/>
      <c r="MWK4" s="108"/>
      <c r="MWL4" s="108"/>
      <c r="MWM4" s="108"/>
      <c r="MWN4" s="108"/>
      <c r="MWO4" s="108"/>
      <c r="MWP4" s="108"/>
      <c r="MWQ4" s="108"/>
      <c r="MWR4" s="108"/>
      <c r="MWS4" s="108"/>
      <c r="MWT4" s="108"/>
      <c r="MWU4" s="108"/>
      <c r="MWV4" s="108"/>
      <c r="MWW4" s="108"/>
      <c r="MWX4" s="108"/>
      <c r="MWY4" s="108"/>
      <c r="MWZ4" s="108"/>
      <c r="MXA4" s="108"/>
      <c r="MXB4" s="108"/>
      <c r="MXC4" s="108"/>
      <c r="MXD4" s="108"/>
      <c r="MXE4" s="108"/>
      <c r="MXF4" s="108"/>
      <c r="MXG4" s="108"/>
      <c r="MXH4" s="108"/>
      <c r="MXI4" s="108"/>
      <c r="MXJ4" s="108"/>
      <c r="MXK4" s="108"/>
      <c r="MXL4" s="108"/>
      <c r="MXM4" s="108"/>
      <c r="MXN4" s="108"/>
      <c r="MXO4" s="108"/>
      <c r="MXP4" s="108"/>
      <c r="MXQ4" s="108"/>
      <c r="MXR4" s="108"/>
      <c r="MXS4" s="108"/>
      <c r="MXT4" s="108"/>
      <c r="MXU4" s="108"/>
      <c r="MXV4" s="108"/>
      <c r="MXW4" s="108"/>
      <c r="MXX4" s="108"/>
      <c r="MXY4" s="108"/>
      <c r="MXZ4" s="108"/>
      <c r="MYA4" s="108"/>
      <c r="MYB4" s="108"/>
      <c r="MYC4" s="108"/>
      <c r="MYD4" s="108"/>
      <c r="MYE4" s="108"/>
      <c r="MYF4" s="108"/>
      <c r="MYG4" s="108"/>
      <c r="MYH4" s="108"/>
      <c r="MYI4" s="108"/>
      <c r="MYJ4" s="108"/>
      <c r="MYK4" s="108"/>
      <c r="MYL4" s="108"/>
      <c r="MYM4" s="108"/>
      <c r="MYN4" s="108"/>
      <c r="MYO4" s="108"/>
      <c r="MYP4" s="108"/>
      <c r="MYQ4" s="108"/>
      <c r="MYR4" s="108"/>
      <c r="MYS4" s="108"/>
      <c r="MYT4" s="108"/>
      <c r="MYU4" s="108"/>
      <c r="MYV4" s="108"/>
      <c r="MYW4" s="108"/>
      <c r="MYX4" s="108"/>
      <c r="MYY4" s="108"/>
      <c r="MYZ4" s="108"/>
      <c r="MZA4" s="108"/>
      <c r="MZB4" s="108"/>
      <c r="MZC4" s="108"/>
      <c r="MZD4" s="108"/>
      <c r="MZE4" s="108"/>
      <c r="MZF4" s="108"/>
      <c r="MZG4" s="108"/>
      <c r="MZH4" s="108"/>
      <c r="MZI4" s="108"/>
      <c r="MZJ4" s="108"/>
      <c r="MZK4" s="108"/>
      <c r="MZL4" s="108"/>
      <c r="MZM4" s="108"/>
      <c r="MZN4" s="108"/>
      <c r="MZO4" s="108"/>
      <c r="MZP4" s="108"/>
      <c r="MZQ4" s="108"/>
      <c r="MZR4" s="108"/>
      <c r="MZS4" s="108"/>
      <c r="MZT4" s="108"/>
      <c r="MZU4" s="108"/>
      <c r="MZV4" s="108"/>
      <c r="MZW4" s="108"/>
      <c r="MZX4" s="108"/>
      <c r="MZY4" s="108"/>
      <c r="MZZ4" s="108"/>
      <c r="NAA4" s="108"/>
      <c r="NAB4" s="108"/>
      <c r="NAC4" s="108"/>
      <c r="NAD4" s="108"/>
      <c r="NAE4" s="108"/>
      <c r="NAF4" s="108"/>
      <c r="NAG4" s="108"/>
      <c r="NAH4" s="108"/>
      <c r="NAI4" s="108"/>
      <c r="NAJ4" s="108"/>
      <c r="NAK4" s="108"/>
      <c r="NAL4" s="108"/>
      <c r="NAM4" s="108"/>
      <c r="NAN4" s="108"/>
      <c r="NAO4" s="108"/>
      <c r="NAP4" s="108"/>
      <c r="NAQ4" s="108"/>
      <c r="NAR4" s="108"/>
      <c r="NAS4" s="108"/>
      <c r="NAT4" s="108"/>
      <c r="NAU4" s="108"/>
      <c r="NAV4" s="108"/>
      <c r="NAW4" s="108"/>
      <c r="NAX4" s="108"/>
      <c r="NAY4" s="108"/>
      <c r="NAZ4" s="108"/>
      <c r="NBA4" s="108"/>
      <c r="NBB4" s="108"/>
      <c r="NBC4" s="108"/>
      <c r="NBD4" s="108"/>
      <c r="NBE4" s="108"/>
      <c r="NBF4" s="108"/>
      <c r="NBG4" s="108"/>
      <c r="NBH4" s="108"/>
      <c r="NBI4" s="108"/>
      <c r="NBJ4" s="108"/>
      <c r="NBK4" s="108"/>
      <c r="NBL4" s="108"/>
      <c r="NBM4" s="108"/>
      <c r="NBN4" s="108"/>
      <c r="NBO4" s="108"/>
      <c r="NBP4" s="108"/>
      <c r="NBQ4" s="108"/>
      <c r="NBR4" s="108"/>
      <c r="NBS4" s="108"/>
      <c r="NBT4" s="108"/>
      <c r="NBU4" s="108"/>
      <c r="NBV4" s="108"/>
      <c r="NBW4" s="108"/>
      <c r="NBX4" s="108"/>
      <c r="NBY4" s="108"/>
      <c r="NBZ4" s="108"/>
      <c r="NCA4" s="108"/>
      <c r="NCB4" s="108"/>
      <c r="NCC4" s="108"/>
      <c r="NCD4" s="108"/>
      <c r="NCE4" s="108"/>
      <c r="NCF4" s="108"/>
      <c r="NCG4" s="108"/>
      <c r="NCH4" s="108"/>
      <c r="NCI4" s="108"/>
      <c r="NCJ4" s="108"/>
      <c r="NCK4" s="108"/>
      <c r="NCL4" s="108"/>
      <c r="NCM4" s="108"/>
      <c r="NCN4" s="108"/>
      <c r="NCO4" s="108"/>
      <c r="NCP4" s="108"/>
      <c r="NCQ4" s="108"/>
      <c r="NCR4" s="108"/>
      <c r="NCS4" s="108"/>
      <c r="NCT4" s="108"/>
      <c r="NCU4" s="108"/>
      <c r="NCV4" s="108"/>
      <c r="NCW4" s="108"/>
      <c r="NCX4" s="108"/>
      <c r="NCY4" s="108"/>
      <c r="NCZ4" s="108"/>
      <c r="NDA4" s="108"/>
      <c r="NDB4" s="108"/>
      <c r="NDC4" s="108"/>
      <c r="NDD4" s="108"/>
      <c r="NDE4" s="108"/>
      <c r="NDF4" s="108"/>
      <c r="NDG4" s="108"/>
      <c r="NDH4" s="108"/>
      <c r="NDI4" s="108"/>
      <c r="NDJ4" s="108"/>
      <c r="NDK4" s="108"/>
      <c r="NDL4" s="108"/>
      <c r="NDM4" s="108"/>
      <c r="NDN4" s="108"/>
      <c r="NDO4" s="108"/>
      <c r="NDP4" s="108"/>
      <c r="NDQ4" s="108"/>
      <c r="NDR4" s="108"/>
      <c r="NDS4" s="108"/>
      <c r="NDT4" s="108"/>
      <c r="NDU4" s="108"/>
      <c r="NDV4" s="108"/>
      <c r="NDW4" s="108"/>
      <c r="NDX4" s="108"/>
      <c r="NDY4" s="108"/>
      <c r="NDZ4" s="108"/>
      <c r="NEA4" s="108"/>
      <c r="NEB4" s="108"/>
      <c r="NEC4" s="108"/>
      <c r="NED4" s="108"/>
      <c r="NEE4" s="108"/>
      <c r="NEF4" s="108"/>
      <c r="NEG4" s="108"/>
      <c r="NEH4" s="108"/>
      <c r="NEI4" s="108"/>
      <c r="NEJ4" s="108"/>
      <c r="NEK4" s="108"/>
      <c r="NEL4" s="108"/>
      <c r="NEM4" s="108"/>
      <c r="NEN4" s="108"/>
      <c r="NEO4" s="108"/>
      <c r="NEP4" s="108"/>
      <c r="NEQ4" s="108"/>
      <c r="NER4" s="108"/>
      <c r="NES4" s="108"/>
      <c r="NET4" s="108"/>
      <c r="NEU4" s="108"/>
      <c r="NEV4" s="108"/>
      <c r="NEW4" s="108"/>
      <c r="NEX4" s="108"/>
      <c r="NEY4" s="108"/>
      <c r="NEZ4" s="108"/>
      <c r="NFA4" s="108"/>
      <c r="NFB4" s="108"/>
      <c r="NFC4" s="108"/>
      <c r="NFD4" s="108"/>
      <c r="NFE4" s="108"/>
      <c r="NFF4" s="108"/>
      <c r="NFG4" s="108"/>
      <c r="NFH4" s="108"/>
      <c r="NFI4" s="108"/>
      <c r="NFJ4" s="108"/>
      <c r="NFK4" s="108"/>
      <c r="NFL4" s="108"/>
      <c r="NFM4" s="108"/>
      <c r="NFN4" s="108"/>
      <c r="NFO4" s="108"/>
      <c r="NFP4" s="108"/>
      <c r="NFQ4" s="108"/>
      <c r="NFR4" s="108"/>
      <c r="NFS4" s="108"/>
      <c r="NFT4" s="108"/>
      <c r="NFU4" s="108"/>
      <c r="NFV4" s="108"/>
      <c r="NFW4" s="108"/>
      <c r="NFX4" s="108"/>
      <c r="NFY4" s="108"/>
      <c r="NFZ4" s="108"/>
      <c r="NGA4" s="108"/>
      <c r="NGB4" s="108"/>
      <c r="NGC4" s="108"/>
      <c r="NGD4" s="108"/>
      <c r="NGE4" s="108"/>
      <c r="NGF4" s="108"/>
      <c r="NGG4" s="108"/>
      <c r="NGH4" s="108"/>
      <c r="NGI4" s="108"/>
      <c r="NGJ4" s="108"/>
      <c r="NGK4" s="108"/>
      <c r="NGL4" s="108"/>
      <c r="NGM4" s="108"/>
      <c r="NGN4" s="108"/>
      <c r="NGO4" s="108"/>
      <c r="NGP4" s="108"/>
      <c r="NGQ4" s="108"/>
      <c r="NGR4" s="108"/>
      <c r="NGS4" s="108"/>
      <c r="NGT4" s="108"/>
      <c r="NGU4" s="108"/>
      <c r="NGV4" s="108"/>
      <c r="NGW4" s="108"/>
      <c r="NGX4" s="108"/>
      <c r="NGY4" s="108"/>
      <c r="NGZ4" s="108"/>
      <c r="NHA4" s="108"/>
      <c r="NHB4" s="108"/>
      <c r="NHC4" s="108"/>
      <c r="NHD4" s="108"/>
      <c r="NHE4" s="108"/>
      <c r="NHF4" s="108"/>
      <c r="NHG4" s="108"/>
      <c r="NHH4" s="108"/>
      <c r="NHI4" s="108"/>
      <c r="NHJ4" s="108"/>
      <c r="NHK4" s="108"/>
      <c r="NHL4" s="108"/>
      <c r="NHM4" s="108"/>
      <c r="NHN4" s="108"/>
      <c r="NHO4" s="108"/>
      <c r="NHP4" s="108"/>
      <c r="NHQ4" s="108"/>
      <c r="NHR4" s="108"/>
      <c r="NHS4" s="108"/>
      <c r="NHT4" s="108"/>
      <c r="NHU4" s="108"/>
      <c r="NHV4" s="108"/>
      <c r="NHW4" s="108"/>
      <c r="NHX4" s="108"/>
      <c r="NHY4" s="108"/>
      <c r="NHZ4" s="108"/>
      <c r="NIA4" s="108"/>
      <c r="NIB4" s="108"/>
      <c r="NIC4" s="108"/>
      <c r="NID4" s="108"/>
      <c r="NIE4" s="108"/>
      <c r="NIF4" s="108"/>
      <c r="NIG4" s="108"/>
      <c r="NIH4" s="108"/>
      <c r="NII4" s="108"/>
      <c r="NIJ4" s="108"/>
      <c r="NIK4" s="108"/>
      <c r="NIL4" s="108"/>
      <c r="NIM4" s="108"/>
      <c r="NIN4" s="108"/>
      <c r="NIO4" s="108"/>
      <c r="NIP4" s="108"/>
      <c r="NIQ4" s="108"/>
      <c r="NIR4" s="108"/>
      <c r="NIS4" s="108"/>
      <c r="NIT4" s="108"/>
      <c r="NIU4" s="108"/>
      <c r="NIV4" s="108"/>
      <c r="NIW4" s="108"/>
      <c r="NIX4" s="108"/>
      <c r="NIY4" s="108"/>
      <c r="NIZ4" s="108"/>
      <c r="NJA4" s="108"/>
      <c r="NJB4" s="108"/>
      <c r="NJC4" s="108"/>
      <c r="NJD4" s="108"/>
      <c r="NJE4" s="108"/>
      <c r="NJF4" s="108"/>
      <c r="NJG4" s="108"/>
      <c r="NJH4" s="108"/>
      <c r="NJI4" s="108"/>
      <c r="NJJ4" s="108"/>
      <c r="NJK4" s="108"/>
      <c r="NJL4" s="108"/>
      <c r="NJM4" s="108"/>
      <c r="NJN4" s="108"/>
      <c r="NJO4" s="108"/>
      <c r="NJP4" s="108"/>
      <c r="NJQ4" s="108"/>
      <c r="NJR4" s="108"/>
      <c r="NJS4" s="108"/>
      <c r="NJT4" s="108"/>
      <c r="NJU4" s="108"/>
      <c r="NJV4" s="108"/>
      <c r="NJW4" s="108"/>
      <c r="NJX4" s="108"/>
      <c r="NJY4" s="108"/>
      <c r="NJZ4" s="108"/>
      <c r="NKA4" s="108"/>
      <c r="NKB4" s="108"/>
      <c r="NKC4" s="108"/>
      <c r="NKD4" s="108"/>
      <c r="NKE4" s="108"/>
      <c r="NKF4" s="108"/>
      <c r="NKG4" s="108"/>
      <c r="NKH4" s="108"/>
      <c r="NKI4" s="108"/>
      <c r="NKJ4" s="108"/>
      <c r="NKK4" s="108"/>
      <c r="NKL4" s="108"/>
      <c r="NKM4" s="108"/>
      <c r="NKN4" s="108"/>
      <c r="NKO4" s="108"/>
      <c r="NKP4" s="108"/>
      <c r="NKQ4" s="108"/>
      <c r="NKR4" s="108"/>
      <c r="NKS4" s="108"/>
      <c r="NKT4" s="108"/>
      <c r="NKU4" s="108"/>
      <c r="NKV4" s="108"/>
      <c r="NKW4" s="108"/>
      <c r="NKX4" s="108"/>
      <c r="NKY4" s="108"/>
      <c r="NKZ4" s="108"/>
      <c r="NLA4" s="108"/>
      <c r="NLB4" s="108"/>
      <c r="NLC4" s="108"/>
      <c r="NLD4" s="108"/>
      <c r="NLE4" s="108"/>
      <c r="NLF4" s="108"/>
      <c r="NLG4" s="108"/>
      <c r="NLH4" s="108"/>
      <c r="NLI4" s="108"/>
      <c r="NLJ4" s="108"/>
      <c r="NLK4" s="108"/>
      <c r="NLL4" s="108"/>
      <c r="NLM4" s="108"/>
      <c r="NLN4" s="108"/>
      <c r="NLO4" s="108"/>
      <c r="NLP4" s="108"/>
      <c r="NLQ4" s="108"/>
      <c r="NLR4" s="108"/>
      <c r="NLS4" s="108"/>
      <c r="NLT4" s="108"/>
      <c r="NLU4" s="108"/>
      <c r="NLV4" s="108"/>
      <c r="NLW4" s="108"/>
      <c r="NLX4" s="108"/>
      <c r="NLY4" s="108"/>
      <c r="NLZ4" s="108"/>
      <c r="NMA4" s="108"/>
      <c r="NMB4" s="108"/>
      <c r="NMC4" s="108"/>
      <c r="NMD4" s="108"/>
      <c r="NME4" s="108"/>
      <c r="NMF4" s="108"/>
      <c r="NMG4" s="108"/>
      <c r="NMH4" s="108"/>
      <c r="NMI4" s="108"/>
      <c r="NMJ4" s="108"/>
      <c r="NMK4" s="108"/>
      <c r="NML4" s="108"/>
      <c r="NMM4" s="108"/>
      <c r="NMN4" s="108"/>
      <c r="NMO4" s="108"/>
      <c r="NMP4" s="108"/>
      <c r="NMQ4" s="108"/>
      <c r="NMR4" s="108"/>
      <c r="NMS4" s="108"/>
      <c r="NMT4" s="108"/>
      <c r="NMU4" s="108"/>
      <c r="NMV4" s="108"/>
      <c r="NMW4" s="108"/>
      <c r="NMX4" s="108"/>
      <c r="NMY4" s="108"/>
      <c r="NMZ4" s="108"/>
      <c r="NNA4" s="108"/>
      <c r="NNB4" s="108"/>
      <c r="NNC4" s="108"/>
      <c r="NND4" s="108"/>
      <c r="NNE4" s="108"/>
      <c r="NNF4" s="108"/>
      <c r="NNG4" s="108"/>
      <c r="NNH4" s="108"/>
      <c r="NNI4" s="108"/>
      <c r="NNJ4" s="108"/>
      <c r="NNK4" s="108"/>
      <c r="NNL4" s="108"/>
      <c r="NNM4" s="108"/>
      <c r="NNN4" s="108"/>
      <c r="NNO4" s="108"/>
      <c r="NNP4" s="108"/>
      <c r="NNQ4" s="108"/>
      <c r="NNR4" s="108"/>
      <c r="NNS4" s="108"/>
      <c r="NNT4" s="108"/>
      <c r="NNU4" s="108"/>
      <c r="NNV4" s="108"/>
      <c r="NNW4" s="108"/>
      <c r="NNX4" s="108"/>
      <c r="NNY4" s="108"/>
      <c r="NNZ4" s="108"/>
      <c r="NOA4" s="108"/>
      <c r="NOB4" s="108"/>
      <c r="NOC4" s="108"/>
      <c r="NOD4" s="108"/>
      <c r="NOE4" s="108"/>
      <c r="NOF4" s="108"/>
      <c r="NOG4" s="108"/>
      <c r="NOH4" s="108"/>
      <c r="NOI4" s="108"/>
      <c r="NOJ4" s="108"/>
      <c r="NOK4" s="108"/>
      <c r="NOL4" s="108"/>
      <c r="NOM4" s="108"/>
      <c r="NON4" s="108"/>
      <c r="NOO4" s="108"/>
      <c r="NOP4" s="108"/>
      <c r="NOQ4" s="108"/>
      <c r="NOR4" s="108"/>
      <c r="NOS4" s="108"/>
      <c r="NOT4" s="108"/>
      <c r="NOU4" s="108"/>
      <c r="NOV4" s="108"/>
      <c r="NOW4" s="108"/>
      <c r="NOX4" s="108"/>
      <c r="NOY4" s="108"/>
      <c r="NOZ4" s="108"/>
      <c r="NPA4" s="108"/>
      <c r="NPB4" s="108"/>
      <c r="NPC4" s="108"/>
      <c r="NPD4" s="108"/>
      <c r="NPE4" s="108"/>
      <c r="NPF4" s="108"/>
      <c r="NPG4" s="108"/>
      <c r="NPH4" s="108"/>
      <c r="NPI4" s="108"/>
      <c r="NPJ4" s="108"/>
      <c r="NPK4" s="108"/>
      <c r="NPL4" s="108"/>
      <c r="NPM4" s="108"/>
      <c r="NPN4" s="108"/>
      <c r="NPO4" s="108"/>
      <c r="NPP4" s="108"/>
      <c r="NPQ4" s="108"/>
      <c r="NPR4" s="108"/>
      <c r="NPS4" s="108"/>
      <c r="NPT4" s="108"/>
      <c r="NPU4" s="108"/>
      <c r="NPV4" s="108"/>
      <c r="NPW4" s="108"/>
      <c r="NPX4" s="108"/>
      <c r="NPY4" s="108"/>
      <c r="NPZ4" s="108"/>
      <c r="NQA4" s="108"/>
      <c r="NQB4" s="108"/>
      <c r="NQC4" s="108"/>
      <c r="NQD4" s="108"/>
      <c r="NQE4" s="108"/>
      <c r="NQF4" s="108"/>
      <c r="NQG4" s="108"/>
      <c r="NQH4" s="108"/>
      <c r="NQI4" s="108"/>
      <c r="NQJ4" s="108"/>
      <c r="NQK4" s="108"/>
      <c r="NQL4" s="108"/>
      <c r="NQM4" s="108"/>
      <c r="NQN4" s="108"/>
      <c r="NQO4" s="108"/>
      <c r="NQP4" s="108"/>
      <c r="NQQ4" s="108"/>
      <c r="NQR4" s="108"/>
      <c r="NQS4" s="108"/>
      <c r="NQT4" s="108"/>
      <c r="NQU4" s="108"/>
      <c r="NQV4" s="108"/>
      <c r="NQW4" s="108"/>
      <c r="NQX4" s="108"/>
      <c r="NQY4" s="108"/>
      <c r="NQZ4" s="108"/>
      <c r="NRA4" s="108"/>
      <c r="NRB4" s="108"/>
      <c r="NRC4" s="108"/>
      <c r="NRD4" s="108"/>
      <c r="NRE4" s="108"/>
      <c r="NRF4" s="108"/>
      <c r="NRG4" s="108"/>
      <c r="NRH4" s="108"/>
      <c r="NRI4" s="108"/>
      <c r="NRJ4" s="108"/>
      <c r="NRK4" s="108"/>
      <c r="NRL4" s="108"/>
      <c r="NRM4" s="108"/>
      <c r="NRN4" s="108"/>
      <c r="NRO4" s="108"/>
      <c r="NRP4" s="108"/>
      <c r="NRQ4" s="108"/>
      <c r="NRR4" s="108"/>
      <c r="NRS4" s="108"/>
      <c r="NRT4" s="108"/>
      <c r="NRU4" s="108"/>
      <c r="NRV4" s="108"/>
      <c r="NRW4" s="108"/>
      <c r="NRX4" s="108"/>
      <c r="NRY4" s="108"/>
      <c r="NRZ4" s="108"/>
      <c r="NSA4" s="108"/>
      <c r="NSB4" s="108"/>
      <c r="NSC4" s="108"/>
      <c r="NSD4" s="108"/>
      <c r="NSE4" s="108"/>
      <c r="NSF4" s="108"/>
      <c r="NSG4" s="108"/>
      <c r="NSH4" s="108"/>
      <c r="NSI4" s="108"/>
      <c r="NSJ4" s="108"/>
      <c r="NSK4" s="108"/>
      <c r="NSL4" s="108"/>
      <c r="NSM4" s="108"/>
      <c r="NSN4" s="108"/>
      <c r="NSO4" s="108"/>
      <c r="NSP4" s="108"/>
      <c r="NSQ4" s="108"/>
      <c r="NSR4" s="108"/>
      <c r="NSS4" s="108"/>
      <c r="NST4" s="108"/>
      <c r="NSU4" s="108"/>
      <c r="NSV4" s="108"/>
      <c r="NSW4" s="108"/>
      <c r="NSX4" s="108"/>
      <c r="NSY4" s="108"/>
      <c r="NSZ4" s="108"/>
      <c r="NTA4" s="108"/>
      <c r="NTB4" s="108"/>
      <c r="NTC4" s="108"/>
      <c r="NTD4" s="108"/>
      <c r="NTE4" s="108"/>
      <c r="NTF4" s="108"/>
      <c r="NTG4" s="108"/>
      <c r="NTH4" s="108"/>
      <c r="NTI4" s="108"/>
      <c r="NTJ4" s="108"/>
      <c r="NTK4" s="108"/>
      <c r="NTL4" s="108"/>
      <c r="NTM4" s="108"/>
      <c r="NTN4" s="108"/>
      <c r="NTO4" s="108"/>
      <c r="NTP4" s="108"/>
      <c r="NTQ4" s="108"/>
      <c r="NTR4" s="108"/>
      <c r="NTS4" s="108"/>
      <c r="NTT4" s="108"/>
      <c r="NTU4" s="108"/>
      <c r="NTV4" s="108"/>
      <c r="NTW4" s="108"/>
      <c r="NTX4" s="108"/>
      <c r="NTY4" s="108"/>
      <c r="NTZ4" s="108"/>
      <c r="NUA4" s="108"/>
      <c r="NUB4" s="108"/>
      <c r="NUC4" s="108"/>
      <c r="NUD4" s="108"/>
      <c r="NUE4" s="108"/>
      <c r="NUF4" s="108"/>
      <c r="NUG4" s="108"/>
      <c r="NUH4" s="108"/>
      <c r="NUI4" s="108"/>
      <c r="NUJ4" s="108"/>
      <c r="NUK4" s="108"/>
      <c r="NUL4" s="108"/>
      <c r="NUM4" s="108"/>
      <c r="NUN4" s="108"/>
      <c r="NUO4" s="108"/>
      <c r="NUP4" s="108"/>
      <c r="NUQ4" s="108"/>
      <c r="NUR4" s="108"/>
      <c r="NUS4" s="108"/>
      <c r="NUT4" s="108"/>
      <c r="NUU4" s="108"/>
      <c r="NUV4" s="108"/>
      <c r="NUW4" s="108"/>
      <c r="NUX4" s="108"/>
      <c r="NUY4" s="108"/>
      <c r="NUZ4" s="108"/>
      <c r="NVA4" s="108"/>
      <c r="NVB4" s="108"/>
      <c r="NVC4" s="108"/>
      <c r="NVD4" s="108"/>
      <c r="NVE4" s="108"/>
      <c r="NVF4" s="108"/>
      <c r="NVG4" s="108"/>
      <c r="NVH4" s="108"/>
      <c r="NVI4" s="108"/>
      <c r="NVJ4" s="108"/>
      <c r="NVK4" s="108"/>
      <c r="NVL4" s="108"/>
      <c r="NVM4" s="108"/>
      <c r="NVN4" s="108"/>
      <c r="NVO4" s="108"/>
      <c r="NVP4" s="108"/>
      <c r="NVQ4" s="108"/>
      <c r="NVR4" s="108"/>
      <c r="NVS4" s="108"/>
      <c r="NVT4" s="108"/>
      <c r="NVU4" s="108"/>
      <c r="NVV4" s="108"/>
      <c r="NVW4" s="108"/>
      <c r="NVX4" s="108"/>
      <c r="NVY4" s="108"/>
      <c r="NVZ4" s="108"/>
      <c r="NWA4" s="108"/>
      <c r="NWB4" s="108"/>
      <c r="NWC4" s="108"/>
      <c r="NWD4" s="108"/>
      <c r="NWE4" s="108"/>
      <c r="NWF4" s="108"/>
      <c r="NWG4" s="108"/>
      <c r="NWH4" s="108"/>
      <c r="NWI4" s="108"/>
      <c r="NWJ4" s="108"/>
      <c r="NWK4" s="108"/>
      <c r="NWL4" s="108"/>
      <c r="NWM4" s="108"/>
      <c r="NWN4" s="108"/>
      <c r="NWO4" s="108"/>
      <c r="NWP4" s="108"/>
      <c r="NWQ4" s="108"/>
      <c r="NWR4" s="108"/>
      <c r="NWS4" s="108"/>
      <c r="NWT4" s="108"/>
      <c r="NWU4" s="108"/>
      <c r="NWV4" s="108"/>
      <c r="NWW4" s="108"/>
      <c r="NWX4" s="108"/>
      <c r="NWY4" s="108"/>
      <c r="NWZ4" s="108"/>
      <c r="NXA4" s="108"/>
      <c r="NXB4" s="108"/>
      <c r="NXC4" s="108"/>
      <c r="NXD4" s="108"/>
      <c r="NXE4" s="108"/>
      <c r="NXF4" s="108"/>
      <c r="NXG4" s="108"/>
      <c r="NXH4" s="108"/>
      <c r="NXI4" s="108"/>
      <c r="NXJ4" s="108"/>
      <c r="NXK4" s="108"/>
      <c r="NXL4" s="108"/>
      <c r="NXM4" s="108"/>
      <c r="NXN4" s="108"/>
      <c r="NXO4" s="108"/>
      <c r="NXP4" s="108"/>
      <c r="NXQ4" s="108"/>
      <c r="NXR4" s="108"/>
      <c r="NXS4" s="108"/>
      <c r="NXT4" s="108"/>
      <c r="NXU4" s="108"/>
      <c r="NXV4" s="108"/>
      <c r="NXW4" s="108"/>
      <c r="NXX4" s="108"/>
      <c r="NXY4" s="108"/>
      <c r="NXZ4" s="108"/>
      <c r="NYA4" s="108"/>
      <c r="NYB4" s="108"/>
      <c r="NYC4" s="108"/>
      <c r="NYD4" s="108"/>
      <c r="NYE4" s="108"/>
      <c r="NYF4" s="108"/>
      <c r="NYG4" s="108"/>
      <c r="NYH4" s="108"/>
      <c r="NYI4" s="108"/>
      <c r="NYJ4" s="108"/>
      <c r="NYK4" s="108"/>
      <c r="NYL4" s="108"/>
      <c r="NYM4" s="108"/>
      <c r="NYN4" s="108"/>
      <c r="NYO4" s="108"/>
      <c r="NYP4" s="108"/>
      <c r="NYQ4" s="108"/>
      <c r="NYR4" s="108"/>
      <c r="NYS4" s="108"/>
      <c r="NYT4" s="108"/>
      <c r="NYU4" s="108"/>
      <c r="NYV4" s="108"/>
      <c r="NYW4" s="108"/>
      <c r="NYX4" s="108"/>
      <c r="NYY4" s="108"/>
      <c r="NYZ4" s="108"/>
      <c r="NZA4" s="108"/>
      <c r="NZB4" s="108"/>
      <c r="NZC4" s="108"/>
      <c r="NZD4" s="108"/>
      <c r="NZE4" s="108"/>
      <c r="NZF4" s="108"/>
      <c r="NZG4" s="108"/>
      <c r="NZH4" s="108"/>
      <c r="NZI4" s="108"/>
      <c r="NZJ4" s="108"/>
      <c r="NZK4" s="108"/>
      <c r="NZL4" s="108"/>
      <c r="NZM4" s="108"/>
      <c r="NZN4" s="108"/>
      <c r="NZO4" s="108"/>
      <c r="NZP4" s="108"/>
      <c r="NZQ4" s="108"/>
      <c r="NZR4" s="108"/>
      <c r="NZS4" s="108"/>
      <c r="NZT4" s="108"/>
      <c r="NZU4" s="108"/>
      <c r="NZV4" s="108"/>
      <c r="NZW4" s="108"/>
      <c r="NZX4" s="108"/>
      <c r="NZY4" s="108"/>
      <c r="NZZ4" s="108"/>
      <c r="OAA4" s="108"/>
      <c r="OAB4" s="108"/>
      <c r="OAC4" s="108"/>
      <c r="OAD4" s="108"/>
      <c r="OAE4" s="108"/>
      <c r="OAF4" s="108"/>
      <c r="OAG4" s="108"/>
      <c r="OAH4" s="108"/>
      <c r="OAI4" s="108"/>
      <c r="OAJ4" s="108"/>
      <c r="OAK4" s="108"/>
      <c r="OAL4" s="108"/>
      <c r="OAM4" s="108"/>
      <c r="OAN4" s="108"/>
      <c r="OAO4" s="108"/>
      <c r="OAP4" s="108"/>
      <c r="OAQ4" s="108"/>
      <c r="OAR4" s="108"/>
      <c r="OAS4" s="108"/>
      <c r="OAT4" s="108"/>
      <c r="OAU4" s="108"/>
      <c r="OAV4" s="108"/>
      <c r="OAW4" s="108"/>
      <c r="OAX4" s="108"/>
      <c r="OAY4" s="108"/>
      <c r="OAZ4" s="108"/>
      <c r="OBA4" s="108"/>
      <c r="OBB4" s="108"/>
      <c r="OBC4" s="108"/>
      <c r="OBD4" s="108"/>
      <c r="OBE4" s="108"/>
      <c r="OBF4" s="108"/>
      <c r="OBG4" s="108"/>
      <c r="OBH4" s="108"/>
      <c r="OBI4" s="108"/>
      <c r="OBJ4" s="108"/>
      <c r="OBK4" s="108"/>
      <c r="OBL4" s="108"/>
      <c r="OBM4" s="108"/>
      <c r="OBN4" s="108"/>
      <c r="OBO4" s="108"/>
      <c r="OBP4" s="108"/>
      <c r="OBQ4" s="108"/>
      <c r="OBR4" s="108"/>
      <c r="OBS4" s="108"/>
      <c r="OBT4" s="108"/>
      <c r="OBU4" s="108"/>
      <c r="OBV4" s="108"/>
      <c r="OBW4" s="108"/>
      <c r="OBX4" s="108"/>
      <c r="OBY4" s="108"/>
      <c r="OBZ4" s="108"/>
      <c r="OCA4" s="108"/>
      <c r="OCB4" s="108"/>
      <c r="OCC4" s="108"/>
      <c r="OCD4" s="108"/>
      <c r="OCE4" s="108"/>
      <c r="OCF4" s="108"/>
      <c r="OCG4" s="108"/>
      <c r="OCH4" s="108"/>
      <c r="OCI4" s="108"/>
      <c r="OCJ4" s="108"/>
      <c r="OCK4" s="108"/>
      <c r="OCL4" s="108"/>
      <c r="OCM4" s="108"/>
      <c r="OCN4" s="108"/>
      <c r="OCO4" s="108"/>
      <c r="OCP4" s="108"/>
      <c r="OCQ4" s="108"/>
      <c r="OCR4" s="108"/>
      <c r="OCS4" s="108"/>
      <c r="OCT4" s="108"/>
      <c r="OCU4" s="108"/>
      <c r="OCV4" s="108"/>
      <c r="OCW4" s="108"/>
      <c r="OCX4" s="108"/>
      <c r="OCY4" s="108"/>
      <c r="OCZ4" s="108"/>
      <c r="ODA4" s="108"/>
      <c r="ODB4" s="108"/>
      <c r="ODC4" s="108"/>
      <c r="ODD4" s="108"/>
      <c r="ODE4" s="108"/>
      <c r="ODF4" s="108"/>
      <c r="ODG4" s="108"/>
      <c r="ODH4" s="108"/>
      <c r="ODI4" s="108"/>
      <c r="ODJ4" s="108"/>
      <c r="ODK4" s="108"/>
      <c r="ODL4" s="108"/>
      <c r="ODM4" s="108"/>
      <c r="ODN4" s="108"/>
      <c r="ODO4" s="108"/>
      <c r="ODP4" s="108"/>
      <c r="ODQ4" s="108"/>
      <c r="ODR4" s="108"/>
      <c r="ODS4" s="108"/>
      <c r="ODT4" s="108"/>
      <c r="ODU4" s="108"/>
      <c r="ODV4" s="108"/>
      <c r="ODW4" s="108"/>
      <c r="ODX4" s="108"/>
      <c r="ODY4" s="108"/>
      <c r="ODZ4" s="108"/>
      <c r="OEA4" s="108"/>
      <c r="OEB4" s="108"/>
      <c r="OEC4" s="108"/>
      <c r="OED4" s="108"/>
      <c r="OEE4" s="108"/>
      <c r="OEF4" s="108"/>
      <c r="OEG4" s="108"/>
      <c r="OEH4" s="108"/>
      <c r="OEI4" s="108"/>
      <c r="OEJ4" s="108"/>
      <c r="OEK4" s="108"/>
      <c r="OEL4" s="108"/>
      <c r="OEM4" s="108"/>
      <c r="OEN4" s="108"/>
      <c r="OEO4" s="108"/>
      <c r="OEP4" s="108"/>
      <c r="OEQ4" s="108"/>
      <c r="OER4" s="108"/>
      <c r="OES4" s="108"/>
      <c r="OET4" s="108"/>
      <c r="OEU4" s="108"/>
      <c r="OEV4" s="108"/>
      <c r="OEW4" s="108"/>
      <c r="OEX4" s="108"/>
      <c r="OEY4" s="108"/>
      <c r="OEZ4" s="108"/>
      <c r="OFA4" s="108"/>
      <c r="OFB4" s="108"/>
      <c r="OFC4" s="108"/>
      <c r="OFD4" s="108"/>
      <c r="OFE4" s="108"/>
      <c r="OFF4" s="108"/>
      <c r="OFG4" s="108"/>
      <c r="OFH4" s="108"/>
      <c r="OFI4" s="108"/>
      <c r="OFJ4" s="108"/>
      <c r="OFK4" s="108"/>
      <c r="OFL4" s="108"/>
      <c r="OFM4" s="108"/>
      <c r="OFN4" s="108"/>
      <c r="OFO4" s="108"/>
      <c r="OFP4" s="108"/>
      <c r="OFQ4" s="108"/>
      <c r="OFR4" s="108"/>
      <c r="OFS4" s="108"/>
      <c r="OFT4" s="108"/>
      <c r="OFU4" s="108"/>
      <c r="OFV4" s="108"/>
      <c r="OFW4" s="108"/>
      <c r="OFX4" s="108"/>
      <c r="OFY4" s="108"/>
      <c r="OFZ4" s="108"/>
      <c r="OGA4" s="108"/>
      <c r="OGB4" s="108"/>
      <c r="OGC4" s="108"/>
      <c r="OGD4" s="108"/>
      <c r="OGE4" s="108"/>
      <c r="OGF4" s="108"/>
      <c r="OGG4" s="108"/>
      <c r="OGH4" s="108"/>
      <c r="OGI4" s="108"/>
      <c r="OGJ4" s="108"/>
      <c r="OGK4" s="108"/>
      <c r="OGL4" s="108"/>
      <c r="OGM4" s="108"/>
      <c r="OGN4" s="108"/>
      <c r="OGO4" s="108"/>
      <c r="OGP4" s="108"/>
      <c r="OGQ4" s="108"/>
      <c r="OGR4" s="108"/>
      <c r="OGS4" s="108"/>
      <c r="OGT4" s="108"/>
      <c r="OGU4" s="108"/>
      <c r="OGV4" s="108"/>
      <c r="OGW4" s="108"/>
      <c r="OGX4" s="108"/>
      <c r="OGY4" s="108"/>
      <c r="OGZ4" s="108"/>
      <c r="OHA4" s="108"/>
      <c r="OHB4" s="108"/>
      <c r="OHC4" s="108"/>
      <c r="OHD4" s="108"/>
      <c r="OHE4" s="108"/>
      <c r="OHF4" s="108"/>
      <c r="OHG4" s="108"/>
      <c r="OHH4" s="108"/>
      <c r="OHI4" s="108"/>
      <c r="OHJ4" s="108"/>
      <c r="OHK4" s="108"/>
      <c r="OHL4" s="108"/>
      <c r="OHM4" s="108"/>
      <c r="OHN4" s="108"/>
      <c r="OHO4" s="108"/>
      <c r="OHP4" s="108"/>
      <c r="OHQ4" s="108"/>
      <c r="OHR4" s="108"/>
      <c r="OHS4" s="108"/>
      <c r="OHT4" s="108"/>
      <c r="OHU4" s="108"/>
      <c r="OHV4" s="108"/>
      <c r="OHW4" s="108"/>
      <c r="OHX4" s="108"/>
      <c r="OHY4" s="108"/>
      <c r="OHZ4" s="108"/>
      <c r="OIA4" s="108"/>
      <c r="OIB4" s="108"/>
      <c r="OIC4" s="108"/>
      <c r="OID4" s="108"/>
      <c r="OIE4" s="108"/>
      <c r="OIF4" s="108"/>
      <c r="OIG4" s="108"/>
      <c r="OIH4" s="108"/>
      <c r="OII4" s="108"/>
      <c r="OIJ4" s="108"/>
      <c r="OIK4" s="108"/>
      <c r="OIL4" s="108"/>
      <c r="OIM4" s="108"/>
      <c r="OIN4" s="108"/>
      <c r="OIO4" s="108"/>
      <c r="OIP4" s="108"/>
      <c r="OIQ4" s="108"/>
      <c r="OIR4" s="108"/>
      <c r="OIS4" s="108"/>
      <c r="OIT4" s="108"/>
      <c r="OIU4" s="108"/>
      <c r="OIV4" s="108"/>
      <c r="OIW4" s="108"/>
      <c r="OIX4" s="108"/>
      <c r="OIY4" s="108"/>
      <c r="OIZ4" s="108"/>
      <c r="OJA4" s="108"/>
      <c r="OJB4" s="108"/>
      <c r="OJC4" s="108"/>
      <c r="OJD4" s="108"/>
      <c r="OJE4" s="108"/>
      <c r="OJF4" s="108"/>
      <c r="OJG4" s="108"/>
      <c r="OJH4" s="108"/>
      <c r="OJI4" s="108"/>
      <c r="OJJ4" s="108"/>
      <c r="OJK4" s="108"/>
      <c r="OJL4" s="108"/>
      <c r="OJM4" s="108"/>
      <c r="OJN4" s="108"/>
      <c r="OJO4" s="108"/>
      <c r="OJP4" s="108"/>
      <c r="OJQ4" s="108"/>
      <c r="OJR4" s="108"/>
      <c r="OJS4" s="108"/>
      <c r="OJT4" s="108"/>
      <c r="OJU4" s="108"/>
      <c r="OJV4" s="108"/>
      <c r="OJW4" s="108"/>
      <c r="OJX4" s="108"/>
      <c r="OJY4" s="108"/>
      <c r="OJZ4" s="108"/>
      <c r="OKA4" s="108"/>
      <c r="OKB4" s="108"/>
      <c r="OKC4" s="108"/>
      <c r="OKD4" s="108"/>
      <c r="OKE4" s="108"/>
      <c r="OKF4" s="108"/>
      <c r="OKG4" s="108"/>
      <c r="OKH4" s="108"/>
      <c r="OKI4" s="108"/>
      <c r="OKJ4" s="108"/>
      <c r="OKK4" s="108"/>
      <c r="OKL4" s="108"/>
      <c r="OKM4" s="108"/>
      <c r="OKN4" s="108"/>
      <c r="OKO4" s="108"/>
      <c r="OKP4" s="108"/>
      <c r="OKQ4" s="108"/>
      <c r="OKR4" s="108"/>
      <c r="OKS4" s="108"/>
      <c r="OKT4" s="108"/>
      <c r="OKU4" s="108"/>
      <c r="OKV4" s="108"/>
      <c r="OKW4" s="108"/>
      <c r="OKX4" s="108"/>
      <c r="OKY4" s="108"/>
      <c r="OKZ4" s="108"/>
      <c r="OLA4" s="108"/>
      <c r="OLB4" s="108"/>
      <c r="OLC4" s="108"/>
      <c r="OLD4" s="108"/>
      <c r="OLE4" s="108"/>
      <c r="OLF4" s="108"/>
      <c r="OLG4" s="108"/>
      <c r="OLH4" s="108"/>
      <c r="OLI4" s="108"/>
      <c r="OLJ4" s="108"/>
      <c r="OLK4" s="108"/>
      <c r="OLL4" s="108"/>
      <c r="OLM4" s="108"/>
      <c r="OLN4" s="108"/>
      <c r="OLO4" s="108"/>
      <c r="OLP4" s="108"/>
      <c r="OLQ4" s="108"/>
      <c r="OLR4" s="108"/>
      <c r="OLS4" s="108"/>
      <c r="OLT4" s="108"/>
      <c r="OLU4" s="108"/>
      <c r="OLV4" s="108"/>
      <c r="OLW4" s="108"/>
      <c r="OLX4" s="108"/>
      <c r="OLY4" s="108"/>
      <c r="OLZ4" s="108"/>
      <c r="OMA4" s="108"/>
      <c r="OMB4" s="108"/>
      <c r="OMC4" s="108"/>
      <c r="OMD4" s="108"/>
      <c r="OME4" s="108"/>
      <c r="OMF4" s="108"/>
      <c r="OMG4" s="108"/>
      <c r="OMH4" s="108"/>
      <c r="OMI4" s="108"/>
      <c r="OMJ4" s="108"/>
      <c r="OMK4" s="108"/>
      <c r="OML4" s="108"/>
      <c r="OMM4" s="108"/>
      <c r="OMN4" s="108"/>
      <c r="OMO4" s="108"/>
      <c r="OMP4" s="108"/>
      <c r="OMQ4" s="108"/>
      <c r="OMR4" s="108"/>
      <c r="OMS4" s="108"/>
      <c r="OMT4" s="108"/>
      <c r="OMU4" s="108"/>
      <c r="OMV4" s="108"/>
      <c r="OMW4" s="108"/>
      <c r="OMX4" s="108"/>
      <c r="OMY4" s="108"/>
      <c r="OMZ4" s="108"/>
      <c r="ONA4" s="108"/>
      <c r="ONB4" s="108"/>
      <c r="ONC4" s="108"/>
      <c r="OND4" s="108"/>
      <c r="ONE4" s="108"/>
      <c r="ONF4" s="108"/>
      <c r="ONG4" s="108"/>
      <c r="ONH4" s="108"/>
      <c r="ONI4" s="108"/>
      <c r="ONJ4" s="108"/>
      <c r="ONK4" s="108"/>
      <c r="ONL4" s="108"/>
      <c r="ONM4" s="108"/>
      <c r="ONN4" s="108"/>
      <c r="ONO4" s="108"/>
      <c r="ONP4" s="108"/>
      <c r="ONQ4" s="108"/>
      <c r="ONR4" s="108"/>
      <c r="ONS4" s="108"/>
      <c r="ONT4" s="108"/>
      <c r="ONU4" s="108"/>
      <c r="ONV4" s="108"/>
      <c r="ONW4" s="108"/>
      <c r="ONX4" s="108"/>
      <c r="ONY4" s="108"/>
      <c r="ONZ4" s="108"/>
      <c r="OOA4" s="108"/>
      <c r="OOB4" s="108"/>
      <c r="OOC4" s="108"/>
      <c r="OOD4" s="108"/>
      <c r="OOE4" s="108"/>
      <c r="OOF4" s="108"/>
      <c r="OOG4" s="108"/>
      <c r="OOH4" s="108"/>
      <c r="OOI4" s="108"/>
      <c r="OOJ4" s="108"/>
      <c r="OOK4" s="108"/>
      <c r="OOL4" s="108"/>
      <c r="OOM4" s="108"/>
      <c r="OON4" s="108"/>
      <c r="OOO4" s="108"/>
      <c r="OOP4" s="108"/>
      <c r="OOQ4" s="108"/>
      <c r="OOR4" s="108"/>
      <c r="OOS4" s="108"/>
      <c r="OOT4" s="108"/>
      <c r="OOU4" s="108"/>
      <c r="OOV4" s="108"/>
      <c r="OOW4" s="108"/>
      <c r="OOX4" s="108"/>
      <c r="OOY4" s="108"/>
      <c r="OOZ4" s="108"/>
      <c r="OPA4" s="108"/>
      <c r="OPB4" s="108"/>
      <c r="OPC4" s="108"/>
      <c r="OPD4" s="108"/>
      <c r="OPE4" s="108"/>
      <c r="OPF4" s="108"/>
      <c r="OPG4" s="108"/>
      <c r="OPH4" s="108"/>
      <c r="OPI4" s="108"/>
      <c r="OPJ4" s="108"/>
      <c r="OPK4" s="108"/>
      <c r="OPL4" s="108"/>
      <c r="OPM4" s="108"/>
      <c r="OPN4" s="108"/>
      <c r="OPO4" s="108"/>
      <c r="OPP4" s="108"/>
      <c r="OPQ4" s="108"/>
      <c r="OPR4" s="108"/>
      <c r="OPS4" s="108"/>
      <c r="OPT4" s="108"/>
      <c r="OPU4" s="108"/>
      <c r="OPV4" s="108"/>
      <c r="OPW4" s="108"/>
      <c r="OPX4" s="108"/>
      <c r="OPY4" s="108"/>
      <c r="OPZ4" s="108"/>
      <c r="OQA4" s="108"/>
      <c r="OQB4" s="108"/>
      <c r="OQC4" s="108"/>
      <c r="OQD4" s="108"/>
      <c r="OQE4" s="108"/>
      <c r="OQF4" s="108"/>
      <c r="OQG4" s="108"/>
      <c r="OQH4" s="108"/>
      <c r="OQI4" s="108"/>
      <c r="OQJ4" s="108"/>
      <c r="OQK4" s="108"/>
      <c r="OQL4" s="108"/>
      <c r="OQM4" s="108"/>
      <c r="OQN4" s="108"/>
      <c r="OQO4" s="108"/>
      <c r="OQP4" s="108"/>
      <c r="OQQ4" s="108"/>
      <c r="OQR4" s="108"/>
      <c r="OQS4" s="108"/>
      <c r="OQT4" s="108"/>
      <c r="OQU4" s="108"/>
      <c r="OQV4" s="108"/>
      <c r="OQW4" s="108"/>
      <c r="OQX4" s="108"/>
      <c r="OQY4" s="108"/>
      <c r="OQZ4" s="108"/>
      <c r="ORA4" s="108"/>
      <c r="ORB4" s="108"/>
      <c r="ORC4" s="108"/>
      <c r="ORD4" s="108"/>
      <c r="ORE4" s="108"/>
      <c r="ORF4" s="108"/>
      <c r="ORG4" s="108"/>
      <c r="ORH4" s="108"/>
      <c r="ORI4" s="108"/>
      <c r="ORJ4" s="108"/>
      <c r="ORK4" s="108"/>
      <c r="ORL4" s="108"/>
      <c r="ORM4" s="108"/>
      <c r="ORN4" s="108"/>
      <c r="ORO4" s="108"/>
      <c r="ORP4" s="108"/>
      <c r="ORQ4" s="108"/>
      <c r="ORR4" s="108"/>
      <c r="ORS4" s="108"/>
      <c r="ORT4" s="108"/>
      <c r="ORU4" s="108"/>
      <c r="ORV4" s="108"/>
      <c r="ORW4" s="108"/>
      <c r="ORX4" s="108"/>
      <c r="ORY4" s="108"/>
      <c r="ORZ4" s="108"/>
      <c r="OSA4" s="108"/>
      <c r="OSB4" s="108"/>
      <c r="OSC4" s="108"/>
      <c r="OSD4" s="108"/>
      <c r="OSE4" s="108"/>
      <c r="OSF4" s="108"/>
      <c r="OSG4" s="108"/>
      <c r="OSH4" s="108"/>
      <c r="OSI4" s="108"/>
      <c r="OSJ4" s="108"/>
      <c r="OSK4" s="108"/>
      <c r="OSL4" s="108"/>
      <c r="OSM4" s="108"/>
      <c r="OSN4" s="108"/>
      <c r="OSO4" s="108"/>
      <c r="OSP4" s="108"/>
      <c r="OSQ4" s="108"/>
      <c r="OSR4" s="108"/>
      <c r="OSS4" s="108"/>
      <c r="OST4" s="108"/>
      <c r="OSU4" s="108"/>
      <c r="OSV4" s="108"/>
      <c r="OSW4" s="108"/>
      <c r="OSX4" s="108"/>
      <c r="OSY4" s="108"/>
      <c r="OSZ4" s="108"/>
      <c r="OTA4" s="108"/>
      <c r="OTB4" s="108"/>
      <c r="OTC4" s="108"/>
      <c r="OTD4" s="108"/>
      <c r="OTE4" s="108"/>
      <c r="OTF4" s="108"/>
      <c r="OTG4" s="108"/>
      <c r="OTH4" s="108"/>
      <c r="OTI4" s="108"/>
      <c r="OTJ4" s="108"/>
      <c r="OTK4" s="108"/>
      <c r="OTL4" s="108"/>
      <c r="OTM4" s="108"/>
      <c r="OTN4" s="108"/>
      <c r="OTO4" s="108"/>
      <c r="OTP4" s="108"/>
      <c r="OTQ4" s="108"/>
      <c r="OTR4" s="108"/>
      <c r="OTS4" s="108"/>
      <c r="OTT4" s="108"/>
      <c r="OTU4" s="108"/>
      <c r="OTV4" s="108"/>
      <c r="OTW4" s="108"/>
      <c r="OTX4" s="108"/>
      <c r="OTY4" s="108"/>
      <c r="OTZ4" s="108"/>
      <c r="OUA4" s="108"/>
      <c r="OUB4" s="108"/>
      <c r="OUC4" s="108"/>
      <c r="OUD4" s="108"/>
      <c r="OUE4" s="108"/>
      <c r="OUF4" s="108"/>
      <c r="OUG4" s="108"/>
      <c r="OUH4" s="108"/>
      <c r="OUI4" s="108"/>
      <c r="OUJ4" s="108"/>
      <c r="OUK4" s="108"/>
      <c r="OUL4" s="108"/>
      <c r="OUM4" s="108"/>
      <c r="OUN4" s="108"/>
      <c r="OUO4" s="108"/>
      <c r="OUP4" s="108"/>
      <c r="OUQ4" s="108"/>
      <c r="OUR4" s="108"/>
      <c r="OUS4" s="108"/>
      <c r="OUT4" s="108"/>
      <c r="OUU4" s="108"/>
      <c r="OUV4" s="108"/>
      <c r="OUW4" s="108"/>
      <c r="OUX4" s="108"/>
      <c r="OUY4" s="108"/>
      <c r="OUZ4" s="108"/>
      <c r="OVA4" s="108"/>
      <c r="OVB4" s="108"/>
      <c r="OVC4" s="108"/>
      <c r="OVD4" s="108"/>
      <c r="OVE4" s="108"/>
      <c r="OVF4" s="108"/>
      <c r="OVG4" s="108"/>
      <c r="OVH4" s="108"/>
      <c r="OVI4" s="108"/>
      <c r="OVJ4" s="108"/>
      <c r="OVK4" s="108"/>
      <c r="OVL4" s="108"/>
      <c r="OVM4" s="108"/>
      <c r="OVN4" s="108"/>
      <c r="OVO4" s="108"/>
      <c r="OVP4" s="108"/>
      <c r="OVQ4" s="108"/>
      <c r="OVR4" s="108"/>
      <c r="OVS4" s="108"/>
      <c r="OVT4" s="108"/>
      <c r="OVU4" s="108"/>
      <c r="OVV4" s="108"/>
      <c r="OVW4" s="108"/>
      <c r="OVX4" s="108"/>
      <c r="OVY4" s="108"/>
      <c r="OVZ4" s="108"/>
      <c r="OWA4" s="108"/>
      <c r="OWB4" s="108"/>
      <c r="OWC4" s="108"/>
      <c r="OWD4" s="108"/>
      <c r="OWE4" s="108"/>
      <c r="OWF4" s="108"/>
      <c r="OWG4" s="108"/>
      <c r="OWH4" s="108"/>
      <c r="OWI4" s="108"/>
      <c r="OWJ4" s="108"/>
      <c r="OWK4" s="108"/>
      <c r="OWL4" s="108"/>
      <c r="OWM4" s="108"/>
      <c r="OWN4" s="108"/>
      <c r="OWO4" s="108"/>
      <c r="OWP4" s="108"/>
      <c r="OWQ4" s="108"/>
      <c r="OWR4" s="108"/>
      <c r="OWS4" s="108"/>
      <c r="OWT4" s="108"/>
      <c r="OWU4" s="108"/>
      <c r="OWV4" s="108"/>
      <c r="OWW4" s="108"/>
      <c r="OWX4" s="108"/>
      <c r="OWY4" s="108"/>
      <c r="OWZ4" s="108"/>
      <c r="OXA4" s="108"/>
      <c r="OXB4" s="108"/>
      <c r="OXC4" s="108"/>
      <c r="OXD4" s="108"/>
      <c r="OXE4" s="108"/>
      <c r="OXF4" s="108"/>
      <c r="OXG4" s="108"/>
      <c r="OXH4" s="108"/>
      <c r="OXI4" s="108"/>
      <c r="OXJ4" s="108"/>
      <c r="OXK4" s="108"/>
      <c r="OXL4" s="108"/>
      <c r="OXM4" s="108"/>
      <c r="OXN4" s="108"/>
      <c r="OXO4" s="108"/>
      <c r="OXP4" s="108"/>
      <c r="OXQ4" s="108"/>
      <c r="OXR4" s="108"/>
      <c r="OXS4" s="108"/>
      <c r="OXT4" s="108"/>
      <c r="OXU4" s="108"/>
      <c r="OXV4" s="108"/>
      <c r="OXW4" s="108"/>
      <c r="OXX4" s="108"/>
      <c r="OXY4" s="108"/>
      <c r="OXZ4" s="108"/>
      <c r="OYA4" s="108"/>
      <c r="OYB4" s="108"/>
      <c r="OYC4" s="108"/>
      <c r="OYD4" s="108"/>
      <c r="OYE4" s="108"/>
      <c r="OYF4" s="108"/>
      <c r="OYG4" s="108"/>
      <c r="OYH4" s="108"/>
      <c r="OYI4" s="108"/>
      <c r="OYJ4" s="108"/>
      <c r="OYK4" s="108"/>
      <c r="OYL4" s="108"/>
      <c r="OYM4" s="108"/>
      <c r="OYN4" s="108"/>
      <c r="OYO4" s="108"/>
      <c r="OYP4" s="108"/>
      <c r="OYQ4" s="108"/>
      <c r="OYR4" s="108"/>
      <c r="OYS4" s="108"/>
      <c r="OYT4" s="108"/>
      <c r="OYU4" s="108"/>
      <c r="OYV4" s="108"/>
      <c r="OYW4" s="108"/>
      <c r="OYX4" s="108"/>
      <c r="OYY4" s="108"/>
      <c r="OYZ4" s="108"/>
      <c r="OZA4" s="108"/>
      <c r="OZB4" s="108"/>
      <c r="OZC4" s="108"/>
      <c r="OZD4" s="108"/>
      <c r="OZE4" s="108"/>
      <c r="OZF4" s="108"/>
      <c r="OZG4" s="108"/>
      <c r="OZH4" s="108"/>
      <c r="OZI4" s="108"/>
      <c r="OZJ4" s="108"/>
      <c r="OZK4" s="108"/>
      <c r="OZL4" s="108"/>
      <c r="OZM4" s="108"/>
      <c r="OZN4" s="108"/>
      <c r="OZO4" s="108"/>
      <c r="OZP4" s="108"/>
      <c r="OZQ4" s="108"/>
      <c r="OZR4" s="108"/>
      <c r="OZS4" s="108"/>
      <c r="OZT4" s="108"/>
      <c r="OZU4" s="108"/>
      <c r="OZV4" s="108"/>
      <c r="OZW4" s="108"/>
      <c r="OZX4" s="108"/>
      <c r="OZY4" s="108"/>
      <c r="OZZ4" s="108"/>
      <c r="PAA4" s="108"/>
      <c r="PAB4" s="108"/>
      <c r="PAC4" s="108"/>
      <c r="PAD4" s="108"/>
      <c r="PAE4" s="108"/>
      <c r="PAF4" s="108"/>
      <c r="PAG4" s="108"/>
      <c r="PAH4" s="108"/>
      <c r="PAI4" s="108"/>
      <c r="PAJ4" s="108"/>
      <c r="PAK4" s="108"/>
      <c r="PAL4" s="108"/>
      <c r="PAM4" s="108"/>
      <c r="PAN4" s="108"/>
      <c r="PAO4" s="108"/>
      <c r="PAP4" s="108"/>
      <c r="PAQ4" s="108"/>
      <c r="PAR4" s="108"/>
      <c r="PAS4" s="108"/>
      <c r="PAT4" s="108"/>
      <c r="PAU4" s="108"/>
      <c r="PAV4" s="108"/>
      <c r="PAW4" s="108"/>
      <c r="PAX4" s="108"/>
      <c r="PAY4" s="108"/>
      <c r="PAZ4" s="108"/>
      <c r="PBA4" s="108"/>
      <c r="PBB4" s="108"/>
      <c r="PBC4" s="108"/>
      <c r="PBD4" s="108"/>
      <c r="PBE4" s="108"/>
      <c r="PBF4" s="108"/>
      <c r="PBG4" s="108"/>
      <c r="PBH4" s="108"/>
      <c r="PBI4" s="108"/>
      <c r="PBJ4" s="108"/>
      <c r="PBK4" s="108"/>
      <c r="PBL4" s="108"/>
      <c r="PBM4" s="108"/>
      <c r="PBN4" s="108"/>
      <c r="PBO4" s="108"/>
      <c r="PBP4" s="108"/>
      <c r="PBQ4" s="108"/>
      <c r="PBR4" s="108"/>
      <c r="PBS4" s="108"/>
      <c r="PBT4" s="108"/>
      <c r="PBU4" s="108"/>
      <c r="PBV4" s="108"/>
      <c r="PBW4" s="108"/>
      <c r="PBX4" s="108"/>
      <c r="PBY4" s="108"/>
      <c r="PBZ4" s="108"/>
      <c r="PCA4" s="108"/>
      <c r="PCB4" s="108"/>
      <c r="PCC4" s="108"/>
      <c r="PCD4" s="108"/>
      <c r="PCE4" s="108"/>
      <c r="PCF4" s="108"/>
      <c r="PCG4" s="108"/>
      <c r="PCH4" s="108"/>
      <c r="PCI4" s="108"/>
      <c r="PCJ4" s="108"/>
      <c r="PCK4" s="108"/>
      <c r="PCL4" s="108"/>
      <c r="PCM4" s="108"/>
      <c r="PCN4" s="108"/>
      <c r="PCO4" s="108"/>
      <c r="PCP4" s="108"/>
      <c r="PCQ4" s="108"/>
      <c r="PCR4" s="108"/>
      <c r="PCS4" s="108"/>
      <c r="PCT4" s="108"/>
      <c r="PCU4" s="108"/>
      <c r="PCV4" s="108"/>
      <c r="PCW4" s="108"/>
      <c r="PCX4" s="108"/>
      <c r="PCY4" s="108"/>
      <c r="PCZ4" s="108"/>
      <c r="PDA4" s="108"/>
      <c r="PDB4" s="108"/>
      <c r="PDC4" s="108"/>
      <c r="PDD4" s="108"/>
      <c r="PDE4" s="108"/>
      <c r="PDF4" s="108"/>
      <c r="PDG4" s="108"/>
      <c r="PDH4" s="108"/>
      <c r="PDI4" s="108"/>
      <c r="PDJ4" s="108"/>
      <c r="PDK4" s="108"/>
      <c r="PDL4" s="108"/>
      <c r="PDM4" s="108"/>
      <c r="PDN4" s="108"/>
      <c r="PDO4" s="108"/>
      <c r="PDP4" s="108"/>
      <c r="PDQ4" s="108"/>
      <c r="PDR4" s="108"/>
      <c r="PDS4" s="108"/>
      <c r="PDT4" s="108"/>
      <c r="PDU4" s="108"/>
      <c r="PDV4" s="108"/>
      <c r="PDW4" s="108"/>
      <c r="PDX4" s="108"/>
      <c r="PDY4" s="108"/>
      <c r="PDZ4" s="108"/>
      <c r="PEA4" s="108"/>
      <c r="PEB4" s="108"/>
      <c r="PEC4" s="108"/>
      <c r="PED4" s="108"/>
      <c r="PEE4" s="108"/>
      <c r="PEF4" s="108"/>
      <c r="PEG4" s="108"/>
      <c r="PEH4" s="108"/>
      <c r="PEI4" s="108"/>
      <c r="PEJ4" s="108"/>
      <c r="PEK4" s="108"/>
      <c r="PEL4" s="108"/>
      <c r="PEM4" s="108"/>
      <c r="PEN4" s="108"/>
      <c r="PEO4" s="108"/>
      <c r="PEP4" s="108"/>
      <c r="PEQ4" s="108"/>
      <c r="PER4" s="108"/>
      <c r="PES4" s="108"/>
      <c r="PET4" s="108"/>
      <c r="PEU4" s="108"/>
      <c r="PEV4" s="108"/>
      <c r="PEW4" s="108"/>
      <c r="PEX4" s="108"/>
      <c r="PEY4" s="108"/>
      <c r="PEZ4" s="108"/>
      <c r="PFA4" s="108"/>
      <c r="PFB4" s="108"/>
      <c r="PFC4" s="108"/>
      <c r="PFD4" s="108"/>
      <c r="PFE4" s="108"/>
      <c r="PFF4" s="108"/>
      <c r="PFG4" s="108"/>
      <c r="PFH4" s="108"/>
      <c r="PFI4" s="108"/>
      <c r="PFJ4" s="108"/>
      <c r="PFK4" s="108"/>
      <c r="PFL4" s="108"/>
      <c r="PFM4" s="108"/>
      <c r="PFN4" s="108"/>
      <c r="PFO4" s="108"/>
      <c r="PFP4" s="108"/>
      <c r="PFQ4" s="108"/>
      <c r="PFR4" s="108"/>
      <c r="PFS4" s="108"/>
      <c r="PFT4" s="108"/>
      <c r="PFU4" s="108"/>
      <c r="PFV4" s="108"/>
      <c r="PFW4" s="108"/>
      <c r="PFX4" s="108"/>
      <c r="PFY4" s="108"/>
      <c r="PFZ4" s="108"/>
      <c r="PGA4" s="108"/>
      <c r="PGB4" s="108"/>
      <c r="PGC4" s="108"/>
      <c r="PGD4" s="108"/>
      <c r="PGE4" s="108"/>
      <c r="PGF4" s="108"/>
      <c r="PGG4" s="108"/>
      <c r="PGH4" s="108"/>
      <c r="PGI4" s="108"/>
      <c r="PGJ4" s="108"/>
      <c r="PGK4" s="108"/>
      <c r="PGL4" s="108"/>
      <c r="PGM4" s="108"/>
      <c r="PGN4" s="108"/>
      <c r="PGO4" s="108"/>
      <c r="PGP4" s="108"/>
      <c r="PGQ4" s="108"/>
      <c r="PGR4" s="108"/>
      <c r="PGS4" s="108"/>
      <c r="PGT4" s="108"/>
      <c r="PGU4" s="108"/>
      <c r="PGV4" s="108"/>
      <c r="PGW4" s="108"/>
      <c r="PGX4" s="108"/>
      <c r="PGY4" s="108"/>
      <c r="PGZ4" s="108"/>
      <c r="PHA4" s="108"/>
      <c r="PHB4" s="108"/>
      <c r="PHC4" s="108"/>
      <c r="PHD4" s="108"/>
      <c r="PHE4" s="108"/>
      <c r="PHF4" s="108"/>
      <c r="PHG4" s="108"/>
      <c r="PHH4" s="108"/>
      <c r="PHI4" s="108"/>
      <c r="PHJ4" s="108"/>
      <c r="PHK4" s="108"/>
      <c r="PHL4" s="108"/>
      <c r="PHM4" s="108"/>
      <c r="PHN4" s="108"/>
      <c r="PHO4" s="108"/>
      <c r="PHP4" s="108"/>
      <c r="PHQ4" s="108"/>
      <c r="PHR4" s="108"/>
      <c r="PHS4" s="108"/>
      <c r="PHT4" s="108"/>
      <c r="PHU4" s="108"/>
      <c r="PHV4" s="108"/>
      <c r="PHW4" s="108"/>
      <c r="PHX4" s="108"/>
      <c r="PHY4" s="108"/>
      <c r="PHZ4" s="108"/>
      <c r="PIA4" s="108"/>
      <c r="PIB4" s="108"/>
      <c r="PIC4" s="108"/>
      <c r="PID4" s="108"/>
      <c r="PIE4" s="108"/>
      <c r="PIF4" s="108"/>
      <c r="PIG4" s="108"/>
      <c r="PIH4" s="108"/>
      <c r="PII4" s="108"/>
      <c r="PIJ4" s="108"/>
      <c r="PIK4" s="108"/>
      <c r="PIL4" s="108"/>
      <c r="PIM4" s="108"/>
      <c r="PIN4" s="108"/>
      <c r="PIO4" s="108"/>
      <c r="PIP4" s="108"/>
      <c r="PIQ4" s="108"/>
      <c r="PIR4" s="108"/>
      <c r="PIS4" s="108"/>
      <c r="PIT4" s="108"/>
      <c r="PIU4" s="108"/>
      <c r="PIV4" s="108"/>
      <c r="PIW4" s="108"/>
      <c r="PIX4" s="108"/>
      <c r="PIY4" s="108"/>
      <c r="PIZ4" s="108"/>
      <c r="PJA4" s="108"/>
      <c r="PJB4" s="108"/>
      <c r="PJC4" s="108"/>
      <c r="PJD4" s="108"/>
      <c r="PJE4" s="108"/>
      <c r="PJF4" s="108"/>
      <c r="PJG4" s="108"/>
      <c r="PJH4" s="108"/>
      <c r="PJI4" s="108"/>
      <c r="PJJ4" s="108"/>
      <c r="PJK4" s="108"/>
      <c r="PJL4" s="108"/>
      <c r="PJM4" s="108"/>
      <c r="PJN4" s="108"/>
      <c r="PJO4" s="108"/>
      <c r="PJP4" s="108"/>
      <c r="PJQ4" s="108"/>
      <c r="PJR4" s="108"/>
      <c r="PJS4" s="108"/>
      <c r="PJT4" s="108"/>
      <c r="PJU4" s="108"/>
      <c r="PJV4" s="108"/>
      <c r="PJW4" s="108"/>
      <c r="PJX4" s="108"/>
      <c r="PJY4" s="108"/>
      <c r="PJZ4" s="108"/>
      <c r="PKA4" s="108"/>
      <c r="PKB4" s="108"/>
      <c r="PKC4" s="108"/>
      <c r="PKD4" s="108"/>
      <c r="PKE4" s="108"/>
      <c r="PKF4" s="108"/>
      <c r="PKG4" s="108"/>
      <c r="PKH4" s="108"/>
      <c r="PKI4" s="108"/>
      <c r="PKJ4" s="108"/>
      <c r="PKK4" s="108"/>
      <c r="PKL4" s="108"/>
      <c r="PKM4" s="108"/>
      <c r="PKN4" s="108"/>
      <c r="PKO4" s="108"/>
      <c r="PKP4" s="108"/>
      <c r="PKQ4" s="108"/>
      <c r="PKR4" s="108"/>
      <c r="PKS4" s="108"/>
      <c r="PKT4" s="108"/>
      <c r="PKU4" s="108"/>
      <c r="PKV4" s="108"/>
      <c r="PKW4" s="108"/>
      <c r="PKX4" s="108"/>
      <c r="PKY4" s="108"/>
      <c r="PKZ4" s="108"/>
      <c r="PLA4" s="108"/>
      <c r="PLB4" s="108"/>
      <c r="PLC4" s="108"/>
      <c r="PLD4" s="108"/>
      <c r="PLE4" s="108"/>
      <c r="PLF4" s="108"/>
      <c r="PLG4" s="108"/>
      <c r="PLH4" s="108"/>
      <c r="PLI4" s="108"/>
      <c r="PLJ4" s="108"/>
      <c r="PLK4" s="108"/>
      <c r="PLL4" s="108"/>
      <c r="PLM4" s="108"/>
      <c r="PLN4" s="108"/>
      <c r="PLO4" s="108"/>
      <c r="PLP4" s="108"/>
      <c r="PLQ4" s="108"/>
      <c r="PLR4" s="108"/>
      <c r="PLS4" s="108"/>
      <c r="PLT4" s="108"/>
      <c r="PLU4" s="108"/>
      <c r="PLV4" s="108"/>
      <c r="PLW4" s="108"/>
      <c r="PLX4" s="108"/>
      <c r="PLY4" s="108"/>
      <c r="PLZ4" s="108"/>
      <c r="PMA4" s="108"/>
      <c r="PMB4" s="108"/>
      <c r="PMC4" s="108"/>
      <c r="PMD4" s="108"/>
      <c r="PME4" s="108"/>
      <c r="PMF4" s="108"/>
      <c r="PMG4" s="108"/>
      <c r="PMH4" s="108"/>
      <c r="PMI4" s="108"/>
      <c r="PMJ4" s="108"/>
      <c r="PMK4" s="108"/>
      <c r="PML4" s="108"/>
      <c r="PMM4" s="108"/>
      <c r="PMN4" s="108"/>
      <c r="PMO4" s="108"/>
      <c r="PMP4" s="108"/>
      <c r="PMQ4" s="108"/>
      <c r="PMR4" s="108"/>
      <c r="PMS4" s="108"/>
      <c r="PMT4" s="108"/>
      <c r="PMU4" s="108"/>
      <c r="PMV4" s="108"/>
      <c r="PMW4" s="108"/>
      <c r="PMX4" s="108"/>
      <c r="PMY4" s="108"/>
      <c r="PMZ4" s="108"/>
      <c r="PNA4" s="108"/>
      <c r="PNB4" s="108"/>
      <c r="PNC4" s="108"/>
      <c r="PND4" s="108"/>
      <c r="PNE4" s="108"/>
      <c r="PNF4" s="108"/>
      <c r="PNG4" s="108"/>
      <c r="PNH4" s="108"/>
      <c r="PNI4" s="108"/>
      <c r="PNJ4" s="108"/>
      <c r="PNK4" s="108"/>
      <c r="PNL4" s="108"/>
      <c r="PNM4" s="108"/>
      <c r="PNN4" s="108"/>
      <c r="PNO4" s="108"/>
      <c r="PNP4" s="108"/>
      <c r="PNQ4" s="108"/>
      <c r="PNR4" s="108"/>
      <c r="PNS4" s="108"/>
      <c r="PNT4" s="108"/>
      <c r="PNU4" s="108"/>
      <c r="PNV4" s="108"/>
      <c r="PNW4" s="108"/>
      <c r="PNX4" s="108"/>
      <c r="PNY4" s="108"/>
      <c r="PNZ4" s="108"/>
      <c r="POA4" s="108"/>
      <c r="POB4" s="108"/>
      <c r="POC4" s="108"/>
      <c r="POD4" s="108"/>
      <c r="POE4" s="108"/>
      <c r="POF4" s="108"/>
      <c r="POG4" s="108"/>
      <c r="POH4" s="108"/>
      <c r="POI4" s="108"/>
      <c r="POJ4" s="108"/>
      <c r="POK4" s="108"/>
      <c r="POL4" s="108"/>
      <c r="POM4" s="108"/>
      <c r="PON4" s="108"/>
      <c r="POO4" s="108"/>
      <c r="POP4" s="108"/>
      <c r="POQ4" s="108"/>
      <c r="POR4" s="108"/>
      <c r="POS4" s="108"/>
      <c r="POT4" s="108"/>
      <c r="POU4" s="108"/>
      <c r="POV4" s="108"/>
      <c r="POW4" s="108"/>
      <c r="POX4" s="108"/>
      <c r="POY4" s="108"/>
      <c r="POZ4" s="108"/>
      <c r="PPA4" s="108"/>
      <c r="PPB4" s="108"/>
      <c r="PPC4" s="108"/>
      <c r="PPD4" s="108"/>
      <c r="PPE4" s="108"/>
      <c r="PPF4" s="108"/>
      <c r="PPG4" s="108"/>
      <c r="PPH4" s="108"/>
      <c r="PPI4" s="108"/>
      <c r="PPJ4" s="108"/>
      <c r="PPK4" s="108"/>
      <c r="PPL4" s="108"/>
      <c r="PPM4" s="108"/>
      <c r="PPN4" s="108"/>
      <c r="PPO4" s="108"/>
      <c r="PPP4" s="108"/>
      <c r="PPQ4" s="108"/>
      <c r="PPR4" s="108"/>
      <c r="PPS4" s="108"/>
      <c r="PPT4" s="108"/>
      <c r="PPU4" s="108"/>
      <c r="PPV4" s="108"/>
      <c r="PPW4" s="108"/>
      <c r="PPX4" s="108"/>
      <c r="PPY4" s="108"/>
      <c r="PPZ4" s="108"/>
      <c r="PQA4" s="108"/>
      <c r="PQB4" s="108"/>
      <c r="PQC4" s="108"/>
      <c r="PQD4" s="108"/>
      <c r="PQE4" s="108"/>
      <c r="PQF4" s="108"/>
      <c r="PQG4" s="108"/>
      <c r="PQH4" s="108"/>
      <c r="PQI4" s="108"/>
      <c r="PQJ4" s="108"/>
      <c r="PQK4" s="108"/>
      <c r="PQL4" s="108"/>
      <c r="PQM4" s="108"/>
      <c r="PQN4" s="108"/>
      <c r="PQO4" s="108"/>
      <c r="PQP4" s="108"/>
      <c r="PQQ4" s="108"/>
      <c r="PQR4" s="108"/>
      <c r="PQS4" s="108"/>
      <c r="PQT4" s="108"/>
      <c r="PQU4" s="108"/>
      <c r="PQV4" s="108"/>
      <c r="PQW4" s="108"/>
      <c r="PQX4" s="108"/>
      <c r="PQY4" s="108"/>
      <c r="PQZ4" s="108"/>
      <c r="PRA4" s="108"/>
      <c r="PRB4" s="108"/>
      <c r="PRC4" s="108"/>
      <c r="PRD4" s="108"/>
      <c r="PRE4" s="108"/>
      <c r="PRF4" s="108"/>
      <c r="PRG4" s="108"/>
      <c r="PRH4" s="108"/>
      <c r="PRI4" s="108"/>
      <c r="PRJ4" s="108"/>
      <c r="PRK4" s="108"/>
      <c r="PRL4" s="108"/>
      <c r="PRM4" s="108"/>
      <c r="PRN4" s="108"/>
      <c r="PRO4" s="108"/>
      <c r="PRP4" s="108"/>
      <c r="PRQ4" s="108"/>
      <c r="PRR4" s="108"/>
      <c r="PRS4" s="108"/>
      <c r="PRT4" s="108"/>
      <c r="PRU4" s="108"/>
      <c r="PRV4" s="108"/>
      <c r="PRW4" s="108"/>
      <c r="PRX4" s="108"/>
      <c r="PRY4" s="108"/>
      <c r="PRZ4" s="108"/>
      <c r="PSA4" s="108"/>
      <c r="PSB4" s="108"/>
      <c r="PSC4" s="108"/>
      <c r="PSD4" s="108"/>
      <c r="PSE4" s="108"/>
      <c r="PSF4" s="108"/>
      <c r="PSG4" s="108"/>
      <c r="PSH4" s="108"/>
      <c r="PSI4" s="108"/>
      <c r="PSJ4" s="108"/>
      <c r="PSK4" s="108"/>
      <c r="PSL4" s="108"/>
      <c r="PSM4" s="108"/>
      <c r="PSN4" s="108"/>
      <c r="PSO4" s="108"/>
      <c r="PSP4" s="108"/>
      <c r="PSQ4" s="108"/>
      <c r="PSR4" s="108"/>
      <c r="PSS4" s="108"/>
      <c r="PST4" s="108"/>
      <c r="PSU4" s="108"/>
      <c r="PSV4" s="108"/>
      <c r="PSW4" s="108"/>
      <c r="PSX4" s="108"/>
      <c r="PSY4" s="108"/>
      <c r="PSZ4" s="108"/>
      <c r="PTA4" s="108"/>
      <c r="PTB4" s="108"/>
      <c r="PTC4" s="108"/>
      <c r="PTD4" s="108"/>
      <c r="PTE4" s="108"/>
      <c r="PTF4" s="108"/>
      <c r="PTG4" s="108"/>
      <c r="PTH4" s="108"/>
      <c r="PTI4" s="108"/>
      <c r="PTJ4" s="108"/>
      <c r="PTK4" s="108"/>
      <c r="PTL4" s="108"/>
      <c r="PTM4" s="108"/>
      <c r="PTN4" s="108"/>
      <c r="PTO4" s="108"/>
      <c r="PTP4" s="108"/>
      <c r="PTQ4" s="108"/>
      <c r="PTR4" s="108"/>
      <c r="PTS4" s="108"/>
      <c r="PTT4" s="108"/>
      <c r="PTU4" s="108"/>
      <c r="PTV4" s="108"/>
      <c r="PTW4" s="108"/>
      <c r="PTX4" s="108"/>
      <c r="PTY4" s="108"/>
      <c r="PTZ4" s="108"/>
      <c r="PUA4" s="108"/>
      <c r="PUB4" s="108"/>
      <c r="PUC4" s="108"/>
      <c r="PUD4" s="108"/>
      <c r="PUE4" s="108"/>
      <c r="PUF4" s="108"/>
      <c r="PUG4" s="108"/>
      <c r="PUH4" s="108"/>
      <c r="PUI4" s="108"/>
      <c r="PUJ4" s="108"/>
      <c r="PUK4" s="108"/>
      <c r="PUL4" s="108"/>
      <c r="PUM4" s="108"/>
      <c r="PUN4" s="108"/>
      <c r="PUO4" s="108"/>
      <c r="PUP4" s="108"/>
      <c r="PUQ4" s="108"/>
      <c r="PUR4" s="108"/>
      <c r="PUS4" s="108"/>
      <c r="PUT4" s="108"/>
      <c r="PUU4" s="108"/>
      <c r="PUV4" s="108"/>
      <c r="PUW4" s="108"/>
      <c r="PUX4" s="108"/>
      <c r="PUY4" s="108"/>
      <c r="PUZ4" s="108"/>
      <c r="PVA4" s="108"/>
      <c r="PVB4" s="108"/>
      <c r="PVC4" s="108"/>
      <c r="PVD4" s="108"/>
      <c r="PVE4" s="108"/>
      <c r="PVF4" s="108"/>
      <c r="PVG4" s="108"/>
      <c r="PVH4" s="108"/>
      <c r="PVI4" s="108"/>
      <c r="PVJ4" s="108"/>
      <c r="PVK4" s="108"/>
      <c r="PVL4" s="108"/>
      <c r="PVM4" s="108"/>
      <c r="PVN4" s="108"/>
      <c r="PVO4" s="108"/>
      <c r="PVP4" s="108"/>
      <c r="PVQ4" s="108"/>
      <c r="PVR4" s="108"/>
      <c r="PVS4" s="108"/>
      <c r="PVT4" s="108"/>
      <c r="PVU4" s="108"/>
      <c r="PVV4" s="108"/>
      <c r="PVW4" s="108"/>
      <c r="PVX4" s="108"/>
      <c r="PVY4" s="108"/>
      <c r="PVZ4" s="108"/>
      <c r="PWA4" s="108"/>
      <c r="PWB4" s="108"/>
      <c r="PWC4" s="108"/>
      <c r="PWD4" s="108"/>
      <c r="PWE4" s="108"/>
      <c r="PWF4" s="108"/>
      <c r="PWG4" s="108"/>
      <c r="PWH4" s="108"/>
      <c r="PWI4" s="108"/>
      <c r="PWJ4" s="108"/>
      <c r="PWK4" s="108"/>
      <c r="PWL4" s="108"/>
      <c r="PWM4" s="108"/>
      <c r="PWN4" s="108"/>
      <c r="PWO4" s="108"/>
      <c r="PWP4" s="108"/>
      <c r="PWQ4" s="108"/>
      <c r="PWR4" s="108"/>
      <c r="PWS4" s="108"/>
      <c r="PWT4" s="108"/>
      <c r="PWU4" s="108"/>
      <c r="PWV4" s="108"/>
      <c r="PWW4" s="108"/>
      <c r="PWX4" s="108"/>
      <c r="PWY4" s="108"/>
      <c r="PWZ4" s="108"/>
      <c r="PXA4" s="108"/>
      <c r="PXB4" s="108"/>
      <c r="PXC4" s="108"/>
      <c r="PXD4" s="108"/>
      <c r="PXE4" s="108"/>
      <c r="PXF4" s="108"/>
      <c r="PXG4" s="108"/>
      <c r="PXH4" s="108"/>
      <c r="PXI4" s="108"/>
      <c r="PXJ4" s="108"/>
      <c r="PXK4" s="108"/>
      <c r="PXL4" s="108"/>
      <c r="PXM4" s="108"/>
      <c r="PXN4" s="108"/>
      <c r="PXO4" s="108"/>
      <c r="PXP4" s="108"/>
      <c r="PXQ4" s="108"/>
      <c r="PXR4" s="108"/>
      <c r="PXS4" s="108"/>
      <c r="PXT4" s="108"/>
      <c r="PXU4" s="108"/>
      <c r="PXV4" s="108"/>
      <c r="PXW4" s="108"/>
      <c r="PXX4" s="108"/>
      <c r="PXY4" s="108"/>
      <c r="PXZ4" s="108"/>
      <c r="PYA4" s="108"/>
      <c r="PYB4" s="108"/>
      <c r="PYC4" s="108"/>
      <c r="PYD4" s="108"/>
      <c r="PYE4" s="108"/>
      <c r="PYF4" s="108"/>
      <c r="PYG4" s="108"/>
      <c r="PYH4" s="108"/>
      <c r="PYI4" s="108"/>
      <c r="PYJ4" s="108"/>
      <c r="PYK4" s="108"/>
      <c r="PYL4" s="108"/>
      <c r="PYM4" s="108"/>
      <c r="PYN4" s="108"/>
      <c r="PYO4" s="108"/>
      <c r="PYP4" s="108"/>
      <c r="PYQ4" s="108"/>
      <c r="PYR4" s="108"/>
      <c r="PYS4" s="108"/>
      <c r="PYT4" s="108"/>
      <c r="PYU4" s="108"/>
      <c r="PYV4" s="108"/>
      <c r="PYW4" s="108"/>
      <c r="PYX4" s="108"/>
      <c r="PYY4" s="108"/>
      <c r="PYZ4" s="108"/>
      <c r="PZA4" s="108"/>
      <c r="PZB4" s="108"/>
      <c r="PZC4" s="108"/>
      <c r="PZD4" s="108"/>
      <c r="PZE4" s="108"/>
      <c r="PZF4" s="108"/>
      <c r="PZG4" s="108"/>
      <c r="PZH4" s="108"/>
      <c r="PZI4" s="108"/>
      <c r="PZJ4" s="108"/>
      <c r="PZK4" s="108"/>
      <c r="PZL4" s="108"/>
      <c r="PZM4" s="108"/>
      <c r="PZN4" s="108"/>
      <c r="PZO4" s="108"/>
      <c r="PZP4" s="108"/>
      <c r="PZQ4" s="108"/>
      <c r="PZR4" s="108"/>
      <c r="PZS4" s="108"/>
      <c r="PZT4" s="108"/>
      <c r="PZU4" s="108"/>
      <c r="PZV4" s="108"/>
      <c r="PZW4" s="108"/>
      <c r="PZX4" s="108"/>
      <c r="PZY4" s="108"/>
      <c r="PZZ4" s="108"/>
      <c r="QAA4" s="108"/>
      <c r="QAB4" s="108"/>
      <c r="QAC4" s="108"/>
      <c r="QAD4" s="108"/>
      <c r="QAE4" s="108"/>
      <c r="QAF4" s="108"/>
      <c r="QAG4" s="108"/>
      <c r="QAH4" s="108"/>
      <c r="QAI4" s="108"/>
      <c r="QAJ4" s="108"/>
      <c r="QAK4" s="108"/>
      <c r="QAL4" s="108"/>
      <c r="QAM4" s="108"/>
      <c r="QAN4" s="108"/>
      <c r="QAO4" s="108"/>
      <c r="QAP4" s="108"/>
      <c r="QAQ4" s="108"/>
      <c r="QAR4" s="108"/>
      <c r="QAS4" s="108"/>
      <c r="QAT4" s="108"/>
      <c r="QAU4" s="108"/>
      <c r="QAV4" s="108"/>
      <c r="QAW4" s="108"/>
      <c r="QAX4" s="108"/>
      <c r="QAY4" s="108"/>
      <c r="QAZ4" s="108"/>
      <c r="QBA4" s="108"/>
      <c r="QBB4" s="108"/>
      <c r="QBC4" s="108"/>
      <c r="QBD4" s="108"/>
      <c r="QBE4" s="108"/>
      <c r="QBF4" s="108"/>
      <c r="QBG4" s="108"/>
      <c r="QBH4" s="108"/>
      <c r="QBI4" s="108"/>
      <c r="QBJ4" s="108"/>
      <c r="QBK4" s="108"/>
      <c r="QBL4" s="108"/>
      <c r="QBM4" s="108"/>
      <c r="QBN4" s="108"/>
      <c r="QBO4" s="108"/>
      <c r="QBP4" s="108"/>
      <c r="QBQ4" s="108"/>
      <c r="QBR4" s="108"/>
      <c r="QBS4" s="108"/>
      <c r="QBT4" s="108"/>
      <c r="QBU4" s="108"/>
      <c r="QBV4" s="108"/>
      <c r="QBW4" s="108"/>
      <c r="QBX4" s="108"/>
      <c r="QBY4" s="108"/>
      <c r="QBZ4" s="108"/>
      <c r="QCA4" s="108"/>
      <c r="QCB4" s="108"/>
      <c r="QCC4" s="108"/>
      <c r="QCD4" s="108"/>
      <c r="QCE4" s="108"/>
      <c r="QCF4" s="108"/>
      <c r="QCG4" s="108"/>
      <c r="QCH4" s="108"/>
      <c r="QCI4" s="108"/>
      <c r="QCJ4" s="108"/>
      <c r="QCK4" s="108"/>
      <c r="QCL4" s="108"/>
      <c r="QCM4" s="108"/>
      <c r="QCN4" s="108"/>
      <c r="QCO4" s="108"/>
      <c r="QCP4" s="108"/>
      <c r="QCQ4" s="108"/>
      <c r="QCR4" s="108"/>
      <c r="QCS4" s="108"/>
      <c r="QCT4" s="108"/>
      <c r="QCU4" s="108"/>
      <c r="QCV4" s="108"/>
      <c r="QCW4" s="108"/>
      <c r="QCX4" s="108"/>
      <c r="QCY4" s="108"/>
      <c r="QCZ4" s="108"/>
      <c r="QDA4" s="108"/>
      <c r="QDB4" s="108"/>
      <c r="QDC4" s="108"/>
      <c r="QDD4" s="108"/>
      <c r="QDE4" s="108"/>
      <c r="QDF4" s="108"/>
      <c r="QDG4" s="108"/>
      <c r="QDH4" s="108"/>
      <c r="QDI4" s="108"/>
      <c r="QDJ4" s="108"/>
      <c r="QDK4" s="108"/>
      <c r="QDL4" s="108"/>
      <c r="QDM4" s="108"/>
      <c r="QDN4" s="108"/>
      <c r="QDO4" s="108"/>
      <c r="QDP4" s="108"/>
      <c r="QDQ4" s="108"/>
      <c r="QDR4" s="108"/>
      <c r="QDS4" s="108"/>
      <c r="QDT4" s="108"/>
      <c r="QDU4" s="108"/>
      <c r="QDV4" s="108"/>
      <c r="QDW4" s="108"/>
      <c r="QDX4" s="108"/>
      <c r="QDY4" s="108"/>
      <c r="QDZ4" s="108"/>
      <c r="QEA4" s="108"/>
      <c r="QEB4" s="108"/>
      <c r="QEC4" s="108"/>
      <c r="QED4" s="108"/>
      <c r="QEE4" s="108"/>
      <c r="QEF4" s="108"/>
      <c r="QEG4" s="108"/>
      <c r="QEH4" s="108"/>
      <c r="QEI4" s="108"/>
      <c r="QEJ4" s="108"/>
      <c r="QEK4" s="108"/>
      <c r="QEL4" s="108"/>
      <c r="QEM4" s="108"/>
      <c r="QEN4" s="108"/>
      <c r="QEO4" s="108"/>
      <c r="QEP4" s="108"/>
      <c r="QEQ4" s="108"/>
      <c r="QER4" s="108"/>
      <c r="QES4" s="108"/>
      <c r="QET4" s="108"/>
      <c r="QEU4" s="108"/>
      <c r="QEV4" s="108"/>
      <c r="QEW4" s="108"/>
      <c r="QEX4" s="108"/>
      <c r="QEY4" s="108"/>
      <c r="QEZ4" s="108"/>
      <c r="QFA4" s="108"/>
      <c r="QFB4" s="108"/>
      <c r="QFC4" s="108"/>
      <c r="QFD4" s="108"/>
      <c r="QFE4" s="108"/>
      <c r="QFF4" s="108"/>
      <c r="QFG4" s="108"/>
      <c r="QFH4" s="108"/>
      <c r="QFI4" s="108"/>
      <c r="QFJ4" s="108"/>
      <c r="QFK4" s="108"/>
      <c r="QFL4" s="108"/>
      <c r="QFM4" s="108"/>
      <c r="QFN4" s="108"/>
      <c r="QFO4" s="108"/>
      <c r="QFP4" s="108"/>
      <c r="QFQ4" s="108"/>
      <c r="QFR4" s="108"/>
      <c r="QFS4" s="108"/>
      <c r="QFT4" s="108"/>
      <c r="QFU4" s="108"/>
      <c r="QFV4" s="108"/>
      <c r="QFW4" s="108"/>
      <c r="QFX4" s="108"/>
      <c r="QFY4" s="108"/>
      <c r="QFZ4" s="108"/>
      <c r="QGA4" s="108"/>
      <c r="QGB4" s="108"/>
      <c r="QGC4" s="108"/>
      <c r="QGD4" s="108"/>
      <c r="QGE4" s="108"/>
      <c r="QGF4" s="108"/>
      <c r="QGG4" s="108"/>
      <c r="QGH4" s="108"/>
      <c r="QGI4" s="108"/>
      <c r="QGJ4" s="108"/>
      <c r="QGK4" s="108"/>
      <c r="QGL4" s="108"/>
      <c r="QGM4" s="108"/>
      <c r="QGN4" s="108"/>
      <c r="QGO4" s="108"/>
      <c r="QGP4" s="108"/>
      <c r="QGQ4" s="108"/>
      <c r="QGR4" s="108"/>
      <c r="QGS4" s="108"/>
      <c r="QGT4" s="108"/>
      <c r="QGU4" s="108"/>
      <c r="QGV4" s="108"/>
      <c r="QGW4" s="108"/>
      <c r="QGX4" s="108"/>
      <c r="QGY4" s="108"/>
      <c r="QGZ4" s="108"/>
      <c r="QHA4" s="108"/>
      <c r="QHB4" s="108"/>
      <c r="QHC4" s="108"/>
      <c r="QHD4" s="108"/>
      <c r="QHE4" s="108"/>
      <c r="QHF4" s="108"/>
      <c r="QHG4" s="108"/>
      <c r="QHH4" s="108"/>
      <c r="QHI4" s="108"/>
      <c r="QHJ4" s="108"/>
      <c r="QHK4" s="108"/>
      <c r="QHL4" s="108"/>
      <c r="QHM4" s="108"/>
      <c r="QHN4" s="108"/>
      <c r="QHO4" s="108"/>
      <c r="QHP4" s="108"/>
      <c r="QHQ4" s="108"/>
      <c r="QHR4" s="108"/>
      <c r="QHS4" s="108"/>
      <c r="QHT4" s="108"/>
      <c r="QHU4" s="108"/>
      <c r="QHV4" s="108"/>
      <c r="QHW4" s="108"/>
      <c r="QHX4" s="108"/>
      <c r="QHY4" s="108"/>
      <c r="QHZ4" s="108"/>
      <c r="QIA4" s="108"/>
      <c r="QIB4" s="108"/>
      <c r="QIC4" s="108"/>
      <c r="QID4" s="108"/>
      <c r="QIE4" s="108"/>
      <c r="QIF4" s="108"/>
      <c r="QIG4" s="108"/>
      <c r="QIH4" s="108"/>
      <c r="QII4" s="108"/>
      <c r="QIJ4" s="108"/>
      <c r="QIK4" s="108"/>
      <c r="QIL4" s="108"/>
      <c r="QIM4" s="108"/>
      <c r="QIN4" s="108"/>
      <c r="QIO4" s="108"/>
      <c r="QIP4" s="108"/>
      <c r="QIQ4" s="108"/>
      <c r="QIR4" s="108"/>
      <c r="QIS4" s="108"/>
      <c r="QIT4" s="108"/>
      <c r="QIU4" s="108"/>
      <c r="QIV4" s="108"/>
      <c r="QIW4" s="108"/>
      <c r="QIX4" s="108"/>
      <c r="QIY4" s="108"/>
      <c r="QIZ4" s="108"/>
      <c r="QJA4" s="108"/>
      <c r="QJB4" s="108"/>
      <c r="QJC4" s="108"/>
      <c r="QJD4" s="108"/>
      <c r="QJE4" s="108"/>
      <c r="QJF4" s="108"/>
      <c r="QJG4" s="108"/>
      <c r="QJH4" s="108"/>
      <c r="QJI4" s="108"/>
      <c r="QJJ4" s="108"/>
      <c r="QJK4" s="108"/>
      <c r="QJL4" s="108"/>
      <c r="QJM4" s="108"/>
      <c r="QJN4" s="108"/>
      <c r="QJO4" s="108"/>
      <c r="QJP4" s="108"/>
      <c r="QJQ4" s="108"/>
      <c r="QJR4" s="108"/>
      <c r="QJS4" s="108"/>
      <c r="QJT4" s="108"/>
      <c r="QJU4" s="108"/>
      <c r="QJV4" s="108"/>
      <c r="QJW4" s="108"/>
      <c r="QJX4" s="108"/>
      <c r="QJY4" s="108"/>
      <c r="QJZ4" s="108"/>
      <c r="QKA4" s="108"/>
      <c r="QKB4" s="108"/>
      <c r="QKC4" s="108"/>
      <c r="QKD4" s="108"/>
      <c r="QKE4" s="108"/>
      <c r="QKF4" s="108"/>
      <c r="QKG4" s="108"/>
      <c r="QKH4" s="108"/>
      <c r="QKI4" s="108"/>
      <c r="QKJ4" s="108"/>
      <c r="QKK4" s="108"/>
      <c r="QKL4" s="108"/>
      <c r="QKM4" s="108"/>
      <c r="QKN4" s="108"/>
      <c r="QKO4" s="108"/>
      <c r="QKP4" s="108"/>
      <c r="QKQ4" s="108"/>
      <c r="QKR4" s="108"/>
      <c r="QKS4" s="108"/>
      <c r="QKT4" s="108"/>
      <c r="QKU4" s="108"/>
      <c r="QKV4" s="108"/>
      <c r="QKW4" s="108"/>
      <c r="QKX4" s="108"/>
      <c r="QKY4" s="108"/>
      <c r="QKZ4" s="108"/>
      <c r="QLA4" s="108"/>
      <c r="QLB4" s="108"/>
      <c r="QLC4" s="108"/>
      <c r="QLD4" s="108"/>
      <c r="QLE4" s="108"/>
      <c r="QLF4" s="108"/>
      <c r="QLG4" s="108"/>
      <c r="QLH4" s="108"/>
      <c r="QLI4" s="108"/>
      <c r="QLJ4" s="108"/>
      <c r="QLK4" s="108"/>
      <c r="QLL4" s="108"/>
      <c r="QLM4" s="108"/>
      <c r="QLN4" s="108"/>
      <c r="QLO4" s="108"/>
      <c r="QLP4" s="108"/>
      <c r="QLQ4" s="108"/>
      <c r="QLR4" s="108"/>
      <c r="QLS4" s="108"/>
      <c r="QLT4" s="108"/>
      <c r="QLU4" s="108"/>
      <c r="QLV4" s="108"/>
      <c r="QLW4" s="108"/>
      <c r="QLX4" s="108"/>
      <c r="QLY4" s="108"/>
      <c r="QLZ4" s="108"/>
      <c r="QMA4" s="108"/>
      <c r="QMB4" s="108"/>
      <c r="QMC4" s="108"/>
      <c r="QMD4" s="108"/>
      <c r="QME4" s="108"/>
      <c r="QMF4" s="108"/>
      <c r="QMG4" s="108"/>
      <c r="QMH4" s="108"/>
      <c r="QMI4" s="108"/>
      <c r="QMJ4" s="108"/>
      <c r="QMK4" s="108"/>
      <c r="QML4" s="108"/>
      <c r="QMM4" s="108"/>
      <c r="QMN4" s="108"/>
      <c r="QMO4" s="108"/>
      <c r="QMP4" s="108"/>
      <c r="QMQ4" s="108"/>
      <c r="QMR4" s="108"/>
      <c r="QMS4" s="108"/>
      <c r="QMT4" s="108"/>
      <c r="QMU4" s="108"/>
      <c r="QMV4" s="108"/>
      <c r="QMW4" s="108"/>
      <c r="QMX4" s="108"/>
      <c r="QMY4" s="108"/>
      <c r="QMZ4" s="108"/>
      <c r="QNA4" s="108"/>
      <c r="QNB4" s="108"/>
      <c r="QNC4" s="108"/>
      <c r="QND4" s="108"/>
      <c r="QNE4" s="108"/>
      <c r="QNF4" s="108"/>
      <c r="QNG4" s="108"/>
      <c r="QNH4" s="108"/>
      <c r="QNI4" s="108"/>
      <c r="QNJ4" s="108"/>
      <c r="QNK4" s="108"/>
      <c r="QNL4" s="108"/>
      <c r="QNM4" s="108"/>
      <c r="QNN4" s="108"/>
      <c r="QNO4" s="108"/>
      <c r="QNP4" s="108"/>
      <c r="QNQ4" s="108"/>
      <c r="QNR4" s="108"/>
      <c r="QNS4" s="108"/>
      <c r="QNT4" s="108"/>
      <c r="QNU4" s="108"/>
      <c r="QNV4" s="108"/>
      <c r="QNW4" s="108"/>
      <c r="QNX4" s="108"/>
      <c r="QNY4" s="108"/>
      <c r="QNZ4" s="108"/>
      <c r="QOA4" s="108"/>
      <c r="QOB4" s="108"/>
      <c r="QOC4" s="108"/>
      <c r="QOD4" s="108"/>
      <c r="QOE4" s="108"/>
      <c r="QOF4" s="108"/>
      <c r="QOG4" s="108"/>
      <c r="QOH4" s="108"/>
      <c r="QOI4" s="108"/>
      <c r="QOJ4" s="108"/>
      <c r="QOK4" s="108"/>
      <c r="QOL4" s="108"/>
      <c r="QOM4" s="108"/>
      <c r="QON4" s="108"/>
      <c r="QOO4" s="108"/>
      <c r="QOP4" s="108"/>
      <c r="QOQ4" s="108"/>
      <c r="QOR4" s="108"/>
      <c r="QOS4" s="108"/>
      <c r="QOT4" s="108"/>
      <c r="QOU4" s="108"/>
      <c r="QOV4" s="108"/>
      <c r="QOW4" s="108"/>
      <c r="QOX4" s="108"/>
      <c r="QOY4" s="108"/>
      <c r="QOZ4" s="108"/>
      <c r="QPA4" s="108"/>
      <c r="QPB4" s="108"/>
      <c r="QPC4" s="108"/>
      <c r="QPD4" s="108"/>
      <c r="QPE4" s="108"/>
      <c r="QPF4" s="108"/>
      <c r="QPG4" s="108"/>
      <c r="QPH4" s="108"/>
      <c r="QPI4" s="108"/>
      <c r="QPJ4" s="108"/>
      <c r="QPK4" s="108"/>
      <c r="QPL4" s="108"/>
      <c r="QPM4" s="108"/>
      <c r="QPN4" s="108"/>
      <c r="QPO4" s="108"/>
      <c r="QPP4" s="108"/>
      <c r="QPQ4" s="108"/>
      <c r="QPR4" s="108"/>
      <c r="QPS4" s="108"/>
      <c r="QPT4" s="108"/>
      <c r="QPU4" s="108"/>
      <c r="QPV4" s="108"/>
      <c r="QPW4" s="108"/>
      <c r="QPX4" s="108"/>
      <c r="QPY4" s="108"/>
      <c r="QPZ4" s="108"/>
      <c r="QQA4" s="108"/>
      <c r="QQB4" s="108"/>
      <c r="QQC4" s="108"/>
      <c r="QQD4" s="108"/>
      <c r="QQE4" s="108"/>
      <c r="QQF4" s="108"/>
      <c r="QQG4" s="108"/>
      <c r="QQH4" s="108"/>
      <c r="QQI4" s="108"/>
      <c r="QQJ4" s="108"/>
      <c r="QQK4" s="108"/>
      <c r="QQL4" s="108"/>
      <c r="QQM4" s="108"/>
      <c r="QQN4" s="108"/>
      <c r="QQO4" s="108"/>
      <c r="QQP4" s="108"/>
      <c r="QQQ4" s="108"/>
      <c r="QQR4" s="108"/>
      <c r="QQS4" s="108"/>
      <c r="QQT4" s="108"/>
      <c r="QQU4" s="108"/>
      <c r="QQV4" s="108"/>
      <c r="QQW4" s="108"/>
      <c r="QQX4" s="108"/>
      <c r="QQY4" s="108"/>
      <c r="QQZ4" s="108"/>
      <c r="QRA4" s="108"/>
      <c r="QRB4" s="108"/>
      <c r="QRC4" s="108"/>
      <c r="QRD4" s="108"/>
      <c r="QRE4" s="108"/>
      <c r="QRF4" s="108"/>
      <c r="QRG4" s="108"/>
      <c r="QRH4" s="108"/>
      <c r="QRI4" s="108"/>
      <c r="QRJ4" s="108"/>
      <c r="QRK4" s="108"/>
      <c r="QRL4" s="108"/>
      <c r="QRM4" s="108"/>
      <c r="QRN4" s="108"/>
      <c r="QRO4" s="108"/>
      <c r="QRP4" s="108"/>
      <c r="QRQ4" s="108"/>
      <c r="QRR4" s="108"/>
      <c r="QRS4" s="108"/>
      <c r="QRT4" s="108"/>
      <c r="QRU4" s="108"/>
      <c r="QRV4" s="108"/>
      <c r="QRW4" s="108"/>
      <c r="QRX4" s="108"/>
      <c r="QRY4" s="108"/>
      <c r="QRZ4" s="108"/>
      <c r="QSA4" s="108"/>
      <c r="QSB4" s="108"/>
      <c r="QSC4" s="108"/>
      <c r="QSD4" s="108"/>
      <c r="QSE4" s="108"/>
      <c r="QSF4" s="108"/>
      <c r="QSG4" s="108"/>
      <c r="QSH4" s="108"/>
      <c r="QSI4" s="108"/>
      <c r="QSJ4" s="108"/>
      <c r="QSK4" s="108"/>
      <c r="QSL4" s="108"/>
      <c r="QSM4" s="108"/>
      <c r="QSN4" s="108"/>
      <c r="QSO4" s="108"/>
      <c r="QSP4" s="108"/>
      <c r="QSQ4" s="108"/>
      <c r="QSR4" s="108"/>
      <c r="QSS4" s="108"/>
      <c r="QST4" s="108"/>
      <c r="QSU4" s="108"/>
      <c r="QSV4" s="108"/>
      <c r="QSW4" s="108"/>
      <c r="QSX4" s="108"/>
      <c r="QSY4" s="108"/>
      <c r="QSZ4" s="108"/>
      <c r="QTA4" s="108"/>
      <c r="QTB4" s="108"/>
      <c r="QTC4" s="108"/>
      <c r="QTD4" s="108"/>
      <c r="QTE4" s="108"/>
      <c r="QTF4" s="108"/>
      <c r="QTG4" s="108"/>
      <c r="QTH4" s="108"/>
      <c r="QTI4" s="108"/>
      <c r="QTJ4" s="108"/>
      <c r="QTK4" s="108"/>
      <c r="QTL4" s="108"/>
      <c r="QTM4" s="108"/>
      <c r="QTN4" s="108"/>
      <c r="QTO4" s="108"/>
      <c r="QTP4" s="108"/>
      <c r="QTQ4" s="108"/>
      <c r="QTR4" s="108"/>
      <c r="QTS4" s="108"/>
      <c r="QTT4" s="108"/>
      <c r="QTU4" s="108"/>
      <c r="QTV4" s="108"/>
      <c r="QTW4" s="108"/>
      <c r="QTX4" s="108"/>
      <c r="QTY4" s="108"/>
      <c r="QTZ4" s="108"/>
      <c r="QUA4" s="108"/>
      <c r="QUB4" s="108"/>
      <c r="QUC4" s="108"/>
      <c r="QUD4" s="108"/>
      <c r="QUE4" s="108"/>
      <c r="QUF4" s="108"/>
      <c r="QUG4" s="108"/>
      <c r="QUH4" s="108"/>
      <c r="QUI4" s="108"/>
      <c r="QUJ4" s="108"/>
      <c r="QUK4" s="108"/>
      <c r="QUL4" s="108"/>
      <c r="QUM4" s="108"/>
      <c r="QUN4" s="108"/>
      <c r="QUO4" s="108"/>
      <c r="QUP4" s="108"/>
      <c r="QUQ4" s="108"/>
      <c r="QUR4" s="108"/>
      <c r="QUS4" s="108"/>
      <c r="QUT4" s="108"/>
      <c r="QUU4" s="108"/>
      <c r="QUV4" s="108"/>
      <c r="QUW4" s="108"/>
      <c r="QUX4" s="108"/>
      <c r="QUY4" s="108"/>
      <c r="QUZ4" s="108"/>
      <c r="QVA4" s="108"/>
      <c r="QVB4" s="108"/>
      <c r="QVC4" s="108"/>
      <c r="QVD4" s="108"/>
      <c r="QVE4" s="108"/>
      <c r="QVF4" s="108"/>
      <c r="QVG4" s="108"/>
      <c r="QVH4" s="108"/>
      <c r="QVI4" s="108"/>
      <c r="QVJ4" s="108"/>
      <c r="QVK4" s="108"/>
      <c r="QVL4" s="108"/>
      <c r="QVM4" s="108"/>
      <c r="QVN4" s="108"/>
      <c r="QVO4" s="108"/>
      <c r="QVP4" s="108"/>
      <c r="QVQ4" s="108"/>
      <c r="QVR4" s="108"/>
      <c r="QVS4" s="108"/>
      <c r="QVT4" s="108"/>
      <c r="QVU4" s="108"/>
      <c r="QVV4" s="108"/>
      <c r="QVW4" s="108"/>
      <c r="QVX4" s="108"/>
      <c r="QVY4" s="108"/>
      <c r="QVZ4" s="108"/>
      <c r="QWA4" s="108"/>
      <c r="QWB4" s="108"/>
      <c r="QWC4" s="108"/>
      <c r="QWD4" s="108"/>
      <c r="QWE4" s="108"/>
      <c r="QWF4" s="108"/>
      <c r="QWG4" s="108"/>
      <c r="QWH4" s="108"/>
      <c r="QWI4" s="108"/>
      <c r="QWJ4" s="108"/>
      <c r="QWK4" s="108"/>
      <c r="QWL4" s="108"/>
      <c r="QWM4" s="108"/>
      <c r="QWN4" s="108"/>
      <c r="QWO4" s="108"/>
      <c r="QWP4" s="108"/>
      <c r="QWQ4" s="108"/>
      <c r="QWR4" s="108"/>
      <c r="QWS4" s="108"/>
      <c r="QWT4" s="108"/>
      <c r="QWU4" s="108"/>
      <c r="QWV4" s="108"/>
      <c r="QWW4" s="108"/>
      <c r="QWX4" s="108"/>
      <c r="QWY4" s="108"/>
      <c r="QWZ4" s="108"/>
      <c r="QXA4" s="108"/>
      <c r="QXB4" s="108"/>
      <c r="QXC4" s="108"/>
      <c r="QXD4" s="108"/>
      <c r="QXE4" s="108"/>
      <c r="QXF4" s="108"/>
      <c r="QXG4" s="108"/>
      <c r="QXH4" s="108"/>
      <c r="QXI4" s="108"/>
      <c r="QXJ4" s="108"/>
      <c r="QXK4" s="108"/>
      <c r="QXL4" s="108"/>
      <c r="QXM4" s="108"/>
      <c r="QXN4" s="108"/>
      <c r="QXO4" s="108"/>
      <c r="QXP4" s="108"/>
      <c r="QXQ4" s="108"/>
      <c r="QXR4" s="108"/>
      <c r="QXS4" s="108"/>
      <c r="QXT4" s="108"/>
      <c r="QXU4" s="108"/>
      <c r="QXV4" s="108"/>
      <c r="QXW4" s="108"/>
      <c r="QXX4" s="108"/>
      <c r="QXY4" s="108"/>
      <c r="QXZ4" s="108"/>
      <c r="QYA4" s="108"/>
      <c r="QYB4" s="108"/>
      <c r="QYC4" s="108"/>
      <c r="QYD4" s="108"/>
      <c r="QYE4" s="108"/>
      <c r="QYF4" s="108"/>
      <c r="QYG4" s="108"/>
      <c r="QYH4" s="108"/>
      <c r="QYI4" s="108"/>
      <c r="QYJ4" s="108"/>
      <c r="QYK4" s="108"/>
      <c r="QYL4" s="108"/>
      <c r="QYM4" s="108"/>
      <c r="QYN4" s="108"/>
      <c r="QYO4" s="108"/>
      <c r="QYP4" s="108"/>
      <c r="QYQ4" s="108"/>
      <c r="QYR4" s="108"/>
      <c r="QYS4" s="108"/>
      <c r="QYT4" s="108"/>
      <c r="QYU4" s="108"/>
      <c r="QYV4" s="108"/>
      <c r="QYW4" s="108"/>
      <c r="QYX4" s="108"/>
      <c r="QYY4" s="108"/>
      <c r="QYZ4" s="108"/>
      <c r="QZA4" s="108"/>
      <c r="QZB4" s="108"/>
      <c r="QZC4" s="108"/>
      <c r="QZD4" s="108"/>
      <c r="QZE4" s="108"/>
      <c r="QZF4" s="108"/>
      <c r="QZG4" s="108"/>
      <c r="QZH4" s="108"/>
      <c r="QZI4" s="108"/>
      <c r="QZJ4" s="108"/>
      <c r="QZK4" s="108"/>
      <c r="QZL4" s="108"/>
      <c r="QZM4" s="108"/>
      <c r="QZN4" s="108"/>
      <c r="QZO4" s="108"/>
      <c r="QZP4" s="108"/>
      <c r="QZQ4" s="108"/>
      <c r="QZR4" s="108"/>
      <c r="QZS4" s="108"/>
      <c r="QZT4" s="108"/>
      <c r="QZU4" s="108"/>
      <c r="QZV4" s="108"/>
      <c r="QZW4" s="108"/>
      <c r="QZX4" s="108"/>
      <c r="QZY4" s="108"/>
      <c r="QZZ4" s="108"/>
      <c r="RAA4" s="108"/>
      <c r="RAB4" s="108"/>
      <c r="RAC4" s="108"/>
      <c r="RAD4" s="108"/>
      <c r="RAE4" s="108"/>
      <c r="RAF4" s="108"/>
      <c r="RAG4" s="108"/>
      <c r="RAH4" s="108"/>
      <c r="RAI4" s="108"/>
      <c r="RAJ4" s="108"/>
      <c r="RAK4" s="108"/>
      <c r="RAL4" s="108"/>
      <c r="RAM4" s="108"/>
      <c r="RAN4" s="108"/>
      <c r="RAO4" s="108"/>
      <c r="RAP4" s="108"/>
      <c r="RAQ4" s="108"/>
      <c r="RAR4" s="108"/>
      <c r="RAS4" s="108"/>
      <c r="RAT4" s="108"/>
      <c r="RAU4" s="108"/>
      <c r="RAV4" s="108"/>
      <c r="RAW4" s="108"/>
      <c r="RAX4" s="108"/>
      <c r="RAY4" s="108"/>
      <c r="RAZ4" s="108"/>
      <c r="RBA4" s="108"/>
      <c r="RBB4" s="108"/>
      <c r="RBC4" s="108"/>
      <c r="RBD4" s="108"/>
      <c r="RBE4" s="108"/>
      <c r="RBF4" s="108"/>
      <c r="RBG4" s="108"/>
      <c r="RBH4" s="108"/>
      <c r="RBI4" s="108"/>
      <c r="RBJ4" s="108"/>
      <c r="RBK4" s="108"/>
      <c r="RBL4" s="108"/>
      <c r="RBM4" s="108"/>
      <c r="RBN4" s="108"/>
      <c r="RBO4" s="108"/>
      <c r="RBP4" s="108"/>
      <c r="RBQ4" s="108"/>
      <c r="RBR4" s="108"/>
      <c r="RBS4" s="108"/>
      <c r="RBT4" s="108"/>
      <c r="RBU4" s="108"/>
      <c r="RBV4" s="108"/>
      <c r="RBW4" s="108"/>
      <c r="RBX4" s="108"/>
      <c r="RBY4" s="108"/>
      <c r="RBZ4" s="108"/>
      <c r="RCA4" s="108"/>
      <c r="RCB4" s="108"/>
      <c r="RCC4" s="108"/>
      <c r="RCD4" s="108"/>
      <c r="RCE4" s="108"/>
      <c r="RCF4" s="108"/>
      <c r="RCG4" s="108"/>
      <c r="RCH4" s="108"/>
      <c r="RCI4" s="108"/>
      <c r="RCJ4" s="108"/>
      <c r="RCK4" s="108"/>
      <c r="RCL4" s="108"/>
      <c r="RCM4" s="108"/>
      <c r="RCN4" s="108"/>
      <c r="RCO4" s="108"/>
      <c r="RCP4" s="108"/>
      <c r="RCQ4" s="108"/>
      <c r="RCR4" s="108"/>
      <c r="RCS4" s="108"/>
      <c r="RCT4" s="108"/>
      <c r="RCU4" s="108"/>
      <c r="RCV4" s="108"/>
      <c r="RCW4" s="108"/>
      <c r="RCX4" s="108"/>
      <c r="RCY4" s="108"/>
      <c r="RCZ4" s="108"/>
      <c r="RDA4" s="108"/>
      <c r="RDB4" s="108"/>
      <c r="RDC4" s="108"/>
      <c r="RDD4" s="108"/>
      <c r="RDE4" s="108"/>
      <c r="RDF4" s="108"/>
      <c r="RDG4" s="108"/>
      <c r="RDH4" s="108"/>
      <c r="RDI4" s="108"/>
      <c r="RDJ4" s="108"/>
      <c r="RDK4" s="108"/>
      <c r="RDL4" s="108"/>
      <c r="RDM4" s="108"/>
      <c r="RDN4" s="108"/>
      <c r="RDO4" s="108"/>
      <c r="RDP4" s="108"/>
      <c r="RDQ4" s="108"/>
      <c r="RDR4" s="108"/>
      <c r="RDS4" s="108"/>
      <c r="RDT4" s="108"/>
      <c r="RDU4" s="108"/>
      <c r="RDV4" s="108"/>
      <c r="RDW4" s="108"/>
      <c r="RDX4" s="108"/>
      <c r="RDY4" s="108"/>
      <c r="RDZ4" s="108"/>
      <c r="REA4" s="108"/>
      <c r="REB4" s="108"/>
      <c r="REC4" s="108"/>
      <c r="RED4" s="108"/>
      <c r="REE4" s="108"/>
      <c r="REF4" s="108"/>
      <c r="REG4" s="108"/>
      <c r="REH4" s="108"/>
      <c r="REI4" s="108"/>
      <c r="REJ4" s="108"/>
      <c r="REK4" s="108"/>
      <c r="REL4" s="108"/>
      <c r="REM4" s="108"/>
      <c r="REN4" s="108"/>
      <c r="REO4" s="108"/>
      <c r="REP4" s="108"/>
      <c r="REQ4" s="108"/>
      <c r="RER4" s="108"/>
      <c r="RES4" s="108"/>
      <c r="RET4" s="108"/>
      <c r="REU4" s="108"/>
      <c r="REV4" s="108"/>
      <c r="REW4" s="108"/>
      <c r="REX4" s="108"/>
      <c r="REY4" s="108"/>
      <c r="REZ4" s="108"/>
      <c r="RFA4" s="108"/>
      <c r="RFB4" s="108"/>
      <c r="RFC4" s="108"/>
      <c r="RFD4" s="108"/>
      <c r="RFE4" s="108"/>
      <c r="RFF4" s="108"/>
      <c r="RFG4" s="108"/>
      <c r="RFH4" s="108"/>
      <c r="RFI4" s="108"/>
      <c r="RFJ4" s="108"/>
      <c r="RFK4" s="108"/>
      <c r="RFL4" s="108"/>
      <c r="RFM4" s="108"/>
      <c r="RFN4" s="108"/>
      <c r="RFO4" s="108"/>
      <c r="RFP4" s="108"/>
      <c r="RFQ4" s="108"/>
      <c r="RFR4" s="108"/>
      <c r="RFS4" s="108"/>
      <c r="RFT4" s="108"/>
      <c r="RFU4" s="108"/>
      <c r="RFV4" s="108"/>
      <c r="RFW4" s="108"/>
      <c r="RFX4" s="108"/>
      <c r="RFY4" s="108"/>
      <c r="RFZ4" s="108"/>
      <c r="RGA4" s="108"/>
      <c r="RGB4" s="108"/>
      <c r="RGC4" s="108"/>
      <c r="RGD4" s="108"/>
      <c r="RGE4" s="108"/>
      <c r="RGF4" s="108"/>
      <c r="RGG4" s="108"/>
      <c r="RGH4" s="108"/>
      <c r="RGI4" s="108"/>
      <c r="RGJ4" s="108"/>
      <c r="RGK4" s="108"/>
      <c r="RGL4" s="108"/>
      <c r="RGM4" s="108"/>
      <c r="RGN4" s="108"/>
      <c r="RGO4" s="108"/>
      <c r="RGP4" s="108"/>
      <c r="RGQ4" s="108"/>
      <c r="RGR4" s="108"/>
      <c r="RGS4" s="108"/>
      <c r="RGT4" s="108"/>
      <c r="RGU4" s="108"/>
      <c r="RGV4" s="108"/>
      <c r="RGW4" s="108"/>
      <c r="RGX4" s="108"/>
      <c r="RGY4" s="108"/>
      <c r="RGZ4" s="108"/>
      <c r="RHA4" s="108"/>
      <c r="RHB4" s="108"/>
      <c r="RHC4" s="108"/>
      <c r="RHD4" s="108"/>
      <c r="RHE4" s="108"/>
      <c r="RHF4" s="108"/>
      <c r="RHG4" s="108"/>
      <c r="RHH4" s="108"/>
      <c r="RHI4" s="108"/>
      <c r="RHJ4" s="108"/>
      <c r="RHK4" s="108"/>
      <c r="RHL4" s="108"/>
      <c r="RHM4" s="108"/>
      <c r="RHN4" s="108"/>
      <c r="RHO4" s="108"/>
      <c r="RHP4" s="108"/>
      <c r="RHQ4" s="108"/>
      <c r="RHR4" s="108"/>
      <c r="RHS4" s="108"/>
      <c r="RHT4" s="108"/>
      <c r="RHU4" s="108"/>
      <c r="RHV4" s="108"/>
      <c r="RHW4" s="108"/>
      <c r="RHX4" s="108"/>
      <c r="RHY4" s="108"/>
      <c r="RHZ4" s="108"/>
      <c r="RIA4" s="108"/>
      <c r="RIB4" s="108"/>
      <c r="RIC4" s="108"/>
      <c r="RID4" s="108"/>
      <c r="RIE4" s="108"/>
      <c r="RIF4" s="108"/>
      <c r="RIG4" s="108"/>
      <c r="RIH4" s="108"/>
      <c r="RII4" s="108"/>
      <c r="RIJ4" s="108"/>
      <c r="RIK4" s="108"/>
      <c r="RIL4" s="108"/>
      <c r="RIM4" s="108"/>
      <c r="RIN4" s="108"/>
      <c r="RIO4" s="108"/>
      <c r="RIP4" s="108"/>
      <c r="RIQ4" s="108"/>
      <c r="RIR4" s="108"/>
      <c r="RIS4" s="108"/>
      <c r="RIT4" s="108"/>
      <c r="RIU4" s="108"/>
      <c r="RIV4" s="108"/>
      <c r="RIW4" s="108"/>
      <c r="RIX4" s="108"/>
      <c r="RIY4" s="108"/>
      <c r="RIZ4" s="108"/>
      <c r="RJA4" s="108"/>
      <c r="RJB4" s="108"/>
      <c r="RJC4" s="108"/>
      <c r="RJD4" s="108"/>
      <c r="RJE4" s="108"/>
      <c r="RJF4" s="108"/>
      <c r="RJG4" s="108"/>
      <c r="RJH4" s="108"/>
      <c r="RJI4" s="108"/>
      <c r="RJJ4" s="108"/>
      <c r="RJK4" s="108"/>
      <c r="RJL4" s="108"/>
      <c r="RJM4" s="108"/>
      <c r="RJN4" s="108"/>
      <c r="RJO4" s="108"/>
      <c r="RJP4" s="108"/>
      <c r="RJQ4" s="108"/>
      <c r="RJR4" s="108"/>
      <c r="RJS4" s="108"/>
      <c r="RJT4" s="108"/>
      <c r="RJU4" s="108"/>
      <c r="RJV4" s="108"/>
      <c r="RJW4" s="108"/>
      <c r="RJX4" s="108"/>
      <c r="RJY4" s="108"/>
      <c r="RJZ4" s="108"/>
      <c r="RKA4" s="108"/>
      <c r="RKB4" s="108"/>
      <c r="RKC4" s="108"/>
      <c r="RKD4" s="108"/>
      <c r="RKE4" s="108"/>
      <c r="RKF4" s="108"/>
      <c r="RKG4" s="108"/>
      <c r="RKH4" s="108"/>
      <c r="RKI4" s="108"/>
      <c r="RKJ4" s="108"/>
      <c r="RKK4" s="108"/>
      <c r="RKL4" s="108"/>
      <c r="RKM4" s="108"/>
      <c r="RKN4" s="108"/>
      <c r="RKO4" s="108"/>
      <c r="RKP4" s="108"/>
      <c r="RKQ4" s="108"/>
      <c r="RKR4" s="108"/>
      <c r="RKS4" s="108"/>
      <c r="RKT4" s="108"/>
      <c r="RKU4" s="108"/>
      <c r="RKV4" s="108"/>
      <c r="RKW4" s="108"/>
      <c r="RKX4" s="108"/>
      <c r="RKY4" s="108"/>
      <c r="RKZ4" s="108"/>
      <c r="RLA4" s="108"/>
      <c r="RLB4" s="108"/>
      <c r="RLC4" s="108"/>
      <c r="RLD4" s="108"/>
      <c r="RLE4" s="108"/>
      <c r="RLF4" s="108"/>
      <c r="RLG4" s="108"/>
      <c r="RLH4" s="108"/>
      <c r="RLI4" s="108"/>
      <c r="RLJ4" s="108"/>
      <c r="RLK4" s="108"/>
      <c r="RLL4" s="108"/>
      <c r="RLM4" s="108"/>
      <c r="RLN4" s="108"/>
      <c r="RLO4" s="108"/>
      <c r="RLP4" s="108"/>
      <c r="RLQ4" s="108"/>
      <c r="RLR4" s="108"/>
      <c r="RLS4" s="108"/>
      <c r="RLT4" s="108"/>
      <c r="RLU4" s="108"/>
      <c r="RLV4" s="108"/>
      <c r="RLW4" s="108"/>
      <c r="RLX4" s="108"/>
      <c r="RLY4" s="108"/>
      <c r="RLZ4" s="108"/>
      <c r="RMA4" s="108"/>
      <c r="RMB4" s="108"/>
      <c r="RMC4" s="108"/>
      <c r="RMD4" s="108"/>
      <c r="RME4" s="108"/>
      <c r="RMF4" s="108"/>
      <c r="RMG4" s="108"/>
      <c r="RMH4" s="108"/>
      <c r="RMI4" s="108"/>
      <c r="RMJ4" s="108"/>
      <c r="RMK4" s="108"/>
      <c r="RML4" s="108"/>
      <c r="RMM4" s="108"/>
      <c r="RMN4" s="108"/>
      <c r="RMO4" s="108"/>
      <c r="RMP4" s="108"/>
      <c r="RMQ4" s="108"/>
      <c r="RMR4" s="108"/>
      <c r="RMS4" s="108"/>
      <c r="RMT4" s="108"/>
      <c r="RMU4" s="108"/>
      <c r="RMV4" s="108"/>
      <c r="RMW4" s="108"/>
      <c r="RMX4" s="108"/>
      <c r="RMY4" s="108"/>
      <c r="RMZ4" s="108"/>
      <c r="RNA4" s="108"/>
      <c r="RNB4" s="108"/>
      <c r="RNC4" s="108"/>
      <c r="RND4" s="108"/>
      <c r="RNE4" s="108"/>
      <c r="RNF4" s="108"/>
      <c r="RNG4" s="108"/>
      <c r="RNH4" s="108"/>
      <c r="RNI4" s="108"/>
      <c r="RNJ4" s="108"/>
      <c r="RNK4" s="108"/>
      <c r="RNL4" s="108"/>
      <c r="RNM4" s="108"/>
      <c r="RNN4" s="108"/>
      <c r="RNO4" s="108"/>
      <c r="RNP4" s="108"/>
      <c r="RNQ4" s="108"/>
      <c r="RNR4" s="108"/>
      <c r="RNS4" s="108"/>
      <c r="RNT4" s="108"/>
      <c r="RNU4" s="108"/>
      <c r="RNV4" s="108"/>
      <c r="RNW4" s="108"/>
      <c r="RNX4" s="108"/>
      <c r="RNY4" s="108"/>
      <c r="RNZ4" s="108"/>
      <c r="ROA4" s="108"/>
      <c r="ROB4" s="108"/>
      <c r="ROC4" s="108"/>
      <c r="ROD4" s="108"/>
      <c r="ROE4" s="108"/>
      <c r="ROF4" s="108"/>
      <c r="ROG4" s="108"/>
      <c r="ROH4" s="108"/>
      <c r="ROI4" s="108"/>
      <c r="ROJ4" s="108"/>
      <c r="ROK4" s="108"/>
      <c r="ROL4" s="108"/>
      <c r="ROM4" s="108"/>
      <c r="RON4" s="108"/>
      <c r="ROO4" s="108"/>
      <c r="ROP4" s="108"/>
      <c r="ROQ4" s="108"/>
      <c r="ROR4" s="108"/>
      <c r="ROS4" s="108"/>
      <c r="ROT4" s="108"/>
      <c r="ROU4" s="108"/>
      <c r="ROV4" s="108"/>
      <c r="ROW4" s="108"/>
      <c r="ROX4" s="108"/>
      <c r="ROY4" s="108"/>
      <c r="ROZ4" s="108"/>
      <c r="RPA4" s="108"/>
      <c r="RPB4" s="108"/>
      <c r="RPC4" s="108"/>
      <c r="RPD4" s="108"/>
      <c r="RPE4" s="108"/>
      <c r="RPF4" s="108"/>
      <c r="RPG4" s="108"/>
      <c r="RPH4" s="108"/>
      <c r="RPI4" s="108"/>
      <c r="RPJ4" s="108"/>
      <c r="RPK4" s="108"/>
      <c r="RPL4" s="108"/>
      <c r="RPM4" s="108"/>
      <c r="RPN4" s="108"/>
      <c r="RPO4" s="108"/>
      <c r="RPP4" s="108"/>
      <c r="RPQ4" s="108"/>
      <c r="RPR4" s="108"/>
      <c r="RPS4" s="108"/>
      <c r="RPT4" s="108"/>
      <c r="RPU4" s="108"/>
      <c r="RPV4" s="108"/>
      <c r="RPW4" s="108"/>
      <c r="RPX4" s="108"/>
      <c r="RPY4" s="108"/>
      <c r="RPZ4" s="108"/>
      <c r="RQA4" s="108"/>
      <c r="RQB4" s="108"/>
      <c r="RQC4" s="108"/>
      <c r="RQD4" s="108"/>
      <c r="RQE4" s="108"/>
      <c r="RQF4" s="108"/>
      <c r="RQG4" s="108"/>
      <c r="RQH4" s="108"/>
      <c r="RQI4" s="108"/>
      <c r="RQJ4" s="108"/>
      <c r="RQK4" s="108"/>
      <c r="RQL4" s="108"/>
      <c r="RQM4" s="108"/>
      <c r="RQN4" s="108"/>
      <c r="RQO4" s="108"/>
      <c r="RQP4" s="108"/>
      <c r="RQQ4" s="108"/>
      <c r="RQR4" s="108"/>
      <c r="RQS4" s="108"/>
      <c r="RQT4" s="108"/>
      <c r="RQU4" s="108"/>
      <c r="RQV4" s="108"/>
      <c r="RQW4" s="108"/>
      <c r="RQX4" s="108"/>
      <c r="RQY4" s="108"/>
      <c r="RQZ4" s="108"/>
      <c r="RRA4" s="108"/>
      <c r="RRB4" s="108"/>
      <c r="RRC4" s="108"/>
      <c r="RRD4" s="108"/>
      <c r="RRE4" s="108"/>
      <c r="RRF4" s="108"/>
      <c r="RRG4" s="108"/>
      <c r="RRH4" s="108"/>
      <c r="RRI4" s="108"/>
      <c r="RRJ4" s="108"/>
      <c r="RRK4" s="108"/>
      <c r="RRL4" s="108"/>
      <c r="RRM4" s="108"/>
      <c r="RRN4" s="108"/>
      <c r="RRO4" s="108"/>
      <c r="RRP4" s="108"/>
      <c r="RRQ4" s="108"/>
      <c r="RRR4" s="108"/>
      <c r="RRS4" s="108"/>
      <c r="RRT4" s="108"/>
      <c r="RRU4" s="108"/>
      <c r="RRV4" s="108"/>
      <c r="RRW4" s="108"/>
      <c r="RRX4" s="108"/>
      <c r="RRY4" s="108"/>
      <c r="RRZ4" s="108"/>
      <c r="RSA4" s="108"/>
      <c r="RSB4" s="108"/>
      <c r="RSC4" s="108"/>
      <c r="RSD4" s="108"/>
      <c r="RSE4" s="108"/>
      <c r="RSF4" s="108"/>
      <c r="RSG4" s="108"/>
      <c r="RSH4" s="108"/>
      <c r="RSI4" s="108"/>
      <c r="RSJ4" s="108"/>
      <c r="RSK4" s="108"/>
      <c r="RSL4" s="108"/>
      <c r="RSM4" s="108"/>
      <c r="RSN4" s="108"/>
      <c r="RSO4" s="108"/>
      <c r="RSP4" s="108"/>
      <c r="RSQ4" s="108"/>
      <c r="RSR4" s="108"/>
      <c r="RSS4" s="108"/>
      <c r="RST4" s="108"/>
      <c r="RSU4" s="108"/>
      <c r="RSV4" s="108"/>
      <c r="RSW4" s="108"/>
      <c r="RSX4" s="108"/>
      <c r="RSY4" s="108"/>
      <c r="RSZ4" s="108"/>
      <c r="RTA4" s="108"/>
      <c r="RTB4" s="108"/>
      <c r="RTC4" s="108"/>
      <c r="RTD4" s="108"/>
      <c r="RTE4" s="108"/>
      <c r="RTF4" s="108"/>
      <c r="RTG4" s="108"/>
      <c r="RTH4" s="108"/>
      <c r="RTI4" s="108"/>
      <c r="RTJ4" s="108"/>
      <c r="RTK4" s="108"/>
      <c r="RTL4" s="108"/>
      <c r="RTM4" s="108"/>
      <c r="RTN4" s="108"/>
      <c r="RTO4" s="108"/>
      <c r="RTP4" s="108"/>
      <c r="RTQ4" s="108"/>
      <c r="RTR4" s="108"/>
      <c r="RTS4" s="108"/>
      <c r="RTT4" s="108"/>
      <c r="RTU4" s="108"/>
      <c r="RTV4" s="108"/>
      <c r="RTW4" s="108"/>
      <c r="RTX4" s="108"/>
      <c r="RTY4" s="108"/>
      <c r="RTZ4" s="108"/>
      <c r="RUA4" s="108"/>
      <c r="RUB4" s="108"/>
      <c r="RUC4" s="108"/>
      <c r="RUD4" s="108"/>
      <c r="RUE4" s="108"/>
      <c r="RUF4" s="108"/>
      <c r="RUG4" s="108"/>
      <c r="RUH4" s="108"/>
      <c r="RUI4" s="108"/>
      <c r="RUJ4" s="108"/>
      <c r="RUK4" s="108"/>
      <c r="RUL4" s="108"/>
      <c r="RUM4" s="108"/>
      <c r="RUN4" s="108"/>
      <c r="RUO4" s="108"/>
      <c r="RUP4" s="108"/>
      <c r="RUQ4" s="108"/>
      <c r="RUR4" s="108"/>
      <c r="RUS4" s="108"/>
      <c r="RUT4" s="108"/>
      <c r="RUU4" s="108"/>
      <c r="RUV4" s="108"/>
      <c r="RUW4" s="108"/>
      <c r="RUX4" s="108"/>
      <c r="RUY4" s="108"/>
      <c r="RUZ4" s="108"/>
      <c r="RVA4" s="108"/>
      <c r="RVB4" s="108"/>
      <c r="RVC4" s="108"/>
      <c r="RVD4" s="108"/>
      <c r="RVE4" s="108"/>
      <c r="RVF4" s="108"/>
      <c r="RVG4" s="108"/>
      <c r="RVH4" s="108"/>
      <c r="RVI4" s="108"/>
      <c r="RVJ4" s="108"/>
      <c r="RVK4" s="108"/>
      <c r="RVL4" s="108"/>
      <c r="RVM4" s="108"/>
      <c r="RVN4" s="108"/>
      <c r="RVO4" s="108"/>
      <c r="RVP4" s="108"/>
      <c r="RVQ4" s="108"/>
      <c r="RVR4" s="108"/>
      <c r="RVS4" s="108"/>
      <c r="RVT4" s="108"/>
      <c r="RVU4" s="108"/>
      <c r="RVV4" s="108"/>
      <c r="RVW4" s="108"/>
      <c r="RVX4" s="108"/>
      <c r="RVY4" s="108"/>
      <c r="RVZ4" s="108"/>
      <c r="RWA4" s="108"/>
      <c r="RWB4" s="108"/>
      <c r="RWC4" s="108"/>
      <c r="RWD4" s="108"/>
      <c r="RWE4" s="108"/>
      <c r="RWF4" s="108"/>
      <c r="RWG4" s="108"/>
      <c r="RWH4" s="108"/>
      <c r="RWI4" s="108"/>
      <c r="RWJ4" s="108"/>
      <c r="RWK4" s="108"/>
      <c r="RWL4" s="108"/>
      <c r="RWM4" s="108"/>
      <c r="RWN4" s="108"/>
      <c r="RWO4" s="108"/>
      <c r="RWP4" s="108"/>
      <c r="RWQ4" s="108"/>
      <c r="RWR4" s="108"/>
      <c r="RWS4" s="108"/>
      <c r="RWT4" s="108"/>
      <c r="RWU4" s="108"/>
      <c r="RWV4" s="108"/>
      <c r="RWW4" s="108"/>
      <c r="RWX4" s="108"/>
      <c r="RWY4" s="108"/>
      <c r="RWZ4" s="108"/>
      <c r="RXA4" s="108"/>
      <c r="RXB4" s="108"/>
      <c r="RXC4" s="108"/>
      <c r="RXD4" s="108"/>
      <c r="RXE4" s="108"/>
      <c r="RXF4" s="108"/>
      <c r="RXG4" s="108"/>
      <c r="RXH4" s="108"/>
      <c r="RXI4" s="108"/>
      <c r="RXJ4" s="108"/>
      <c r="RXK4" s="108"/>
      <c r="RXL4" s="108"/>
      <c r="RXM4" s="108"/>
      <c r="RXN4" s="108"/>
      <c r="RXO4" s="108"/>
      <c r="RXP4" s="108"/>
      <c r="RXQ4" s="108"/>
      <c r="RXR4" s="108"/>
      <c r="RXS4" s="108"/>
      <c r="RXT4" s="108"/>
      <c r="RXU4" s="108"/>
      <c r="RXV4" s="108"/>
      <c r="RXW4" s="108"/>
      <c r="RXX4" s="108"/>
      <c r="RXY4" s="108"/>
      <c r="RXZ4" s="108"/>
      <c r="RYA4" s="108"/>
      <c r="RYB4" s="108"/>
      <c r="RYC4" s="108"/>
      <c r="RYD4" s="108"/>
      <c r="RYE4" s="108"/>
      <c r="RYF4" s="108"/>
      <c r="RYG4" s="108"/>
      <c r="RYH4" s="108"/>
      <c r="RYI4" s="108"/>
      <c r="RYJ4" s="108"/>
      <c r="RYK4" s="108"/>
      <c r="RYL4" s="108"/>
      <c r="RYM4" s="108"/>
      <c r="RYN4" s="108"/>
      <c r="RYO4" s="108"/>
      <c r="RYP4" s="108"/>
      <c r="RYQ4" s="108"/>
      <c r="RYR4" s="108"/>
      <c r="RYS4" s="108"/>
      <c r="RYT4" s="108"/>
      <c r="RYU4" s="108"/>
      <c r="RYV4" s="108"/>
      <c r="RYW4" s="108"/>
      <c r="RYX4" s="108"/>
      <c r="RYY4" s="108"/>
      <c r="RYZ4" s="108"/>
      <c r="RZA4" s="108"/>
      <c r="RZB4" s="108"/>
      <c r="RZC4" s="108"/>
      <c r="RZD4" s="108"/>
      <c r="RZE4" s="108"/>
      <c r="RZF4" s="108"/>
      <c r="RZG4" s="108"/>
      <c r="RZH4" s="108"/>
      <c r="RZI4" s="108"/>
      <c r="RZJ4" s="108"/>
      <c r="RZK4" s="108"/>
      <c r="RZL4" s="108"/>
      <c r="RZM4" s="108"/>
      <c r="RZN4" s="108"/>
      <c r="RZO4" s="108"/>
      <c r="RZP4" s="108"/>
      <c r="RZQ4" s="108"/>
      <c r="RZR4" s="108"/>
      <c r="RZS4" s="108"/>
      <c r="RZT4" s="108"/>
      <c r="RZU4" s="108"/>
      <c r="RZV4" s="108"/>
      <c r="RZW4" s="108"/>
      <c r="RZX4" s="108"/>
      <c r="RZY4" s="108"/>
      <c r="RZZ4" s="108"/>
      <c r="SAA4" s="108"/>
      <c r="SAB4" s="108"/>
      <c r="SAC4" s="108"/>
      <c r="SAD4" s="108"/>
      <c r="SAE4" s="108"/>
      <c r="SAF4" s="108"/>
      <c r="SAG4" s="108"/>
      <c r="SAH4" s="108"/>
      <c r="SAI4" s="108"/>
      <c r="SAJ4" s="108"/>
      <c r="SAK4" s="108"/>
      <c r="SAL4" s="108"/>
      <c r="SAM4" s="108"/>
      <c r="SAN4" s="108"/>
      <c r="SAO4" s="108"/>
      <c r="SAP4" s="108"/>
      <c r="SAQ4" s="108"/>
      <c r="SAR4" s="108"/>
      <c r="SAS4" s="108"/>
      <c r="SAT4" s="108"/>
      <c r="SAU4" s="108"/>
      <c r="SAV4" s="108"/>
      <c r="SAW4" s="108"/>
      <c r="SAX4" s="108"/>
      <c r="SAY4" s="108"/>
      <c r="SAZ4" s="108"/>
      <c r="SBA4" s="108"/>
      <c r="SBB4" s="108"/>
      <c r="SBC4" s="108"/>
      <c r="SBD4" s="108"/>
      <c r="SBE4" s="108"/>
      <c r="SBF4" s="108"/>
      <c r="SBG4" s="108"/>
      <c r="SBH4" s="108"/>
      <c r="SBI4" s="108"/>
      <c r="SBJ4" s="108"/>
      <c r="SBK4" s="108"/>
      <c r="SBL4" s="108"/>
      <c r="SBM4" s="108"/>
      <c r="SBN4" s="108"/>
      <c r="SBO4" s="108"/>
      <c r="SBP4" s="108"/>
      <c r="SBQ4" s="108"/>
      <c r="SBR4" s="108"/>
      <c r="SBS4" s="108"/>
      <c r="SBT4" s="108"/>
      <c r="SBU4" s="108"/>
      <c r="SBV4" s="108"/>
      <c r="SBW4" s="108"/>
      <c r="SBX4" s="108"/>
      <c r="SBY4" s="108"/>
      <c r="SBZ4" s="108"/>
      <c r="SCA4" s="108"/>
      <c r="SCB4" s="108"/>
      <c r="SCC4" s="108"/>
      <c r="SCD4" s="108"/>
      <c r="SCE4" s="108"/>
      <c r="SCF4" s="108"/>
      <c r="SCG4" s="108"/>
      <c r="SCH4" s="108"/>
      <c r="SCI4" s="108"/>
      <c r="SCJ4" s="108"/>
      <c r="SCK4" s="108"/>
      <c r="SCL4" s="108"/>
      <c r="SCM4" s="108"/>
      <c r="SCN4" s="108"/>
      <c r="SCO4" s="108"/>
      <c r="SCP4" s="108"/>
      <c r="SCQ4" s="108"/>
      <c r="SCR4" s="108"/>
      <c r="SCS4" s="108"/>
      <c r="SCT4" s="108"/>
      <c r="SCU4" s="108"/>
      <c r="SCV4" s="108"/>
      <c r="SCW4" s="108"/>
      <c r="SCX4" s="108"/>
      <c r="SCY4" s="108"/>
      <c r="SCZ4" s="108"/>
      <c r="SDA4" s="108"/>
      <c r="SDB4" s="108"/>
      <c r="SDC4" s="108"/>
      <c r="SDD4" s="108"/>
      <c r="SDE4" s="108"/>
      <c r="SDF4" s="108"/>
      <c r="SDG4" s="108"/>
      <c r="SDH4" s="108"/>
      <c r="SDI4" s="108"/>
      <c r="SDJ4" s="108"/>
      <c r="SDK4" s="108"/>
      <c r="SDL4" s="108"/>
      <c r="SDM4" s="108"/>
      <c r="SDN4" s="108"/>
      <c r="SDO4" s="108"/>
      <c r="SDP4" s="108"/>
      <c r="SDQ4" s="108"/>
      <c r="SDR4" s="108"/>
      <c r="SDS4" s="108"/>
      <c r="SDT4" s="108"/>
      <c r="SDU4" s="108"/>
      <c r="SDV4" s="108"/>
      <c r="SDW4" s="108"/>
      <c r="SDX4" s="108"/>
      <c r="SDY4" s="108"/>
      <c r="SDZ4" s="108"/>
      <c r="SEA4" s="108"/>
      <c r="SEB4" s="108"/>
      <c r="SEC4" s="108"/>
      <c r="SED4" s="108"/>
      <c r="SEE4" s="108"/>
      <c r="SEF4" s="108"/>
      <c r="SEG4" s="108"/>
      <c r="SEH4" s="108"/>
      <c r="SEI4" s="108"/>
      <c r="SEJ4" s="108"/>
      <c r="SEK4" s="108"/>
      <c r="SEL4" s="108"/>
      <c r="SEM4" s="108"/>
      <c r="SEN4" s="108"/>
      <c r="SEO4" s="108"/>
      <c r="SEP4" s="108"/>
      <c r="SEQ4" s="108"/>
      <c r="SER4" s="108"/>
      <c r="SES4" s="108"/>
      <c r="SET4" s="108"/>
      <c r="SEU4" s="108"/>
      <c r="SEV4" s="108"/>
      <c r="SEW4" s="108"/>
      <c r="SEX4" s="108"/>
      <c r="SEY4" s="108"/>
      <c r="SEZ4" s="108"/>
      <c r="SFA4" s="108"/>
      <c r="SFB4" s="108"/>
      <c r="SFC4" s="108"/>
      <c r="SFD4" s="108"/>
      <c r="SFE4" s="108"/>
      <c r="SFF4" s="108"/>
      <c r="SFG4" s="108"/>
      <c r="SFH4" s="108"/>
      <c r="SFI4" s="108"/>
      <c r="SFJ4" s="108"/>
      <c r="SFK4" s="108"/>
      <c r="SFL4" s="108"/>
      <c r="SFM4" s="108"/>
      <c r="SFN4" s="108"/>
      <c r="SFO4" s="108"/>
      <c r="SFP4" s="108"/>
      <c r="SFQ4" s="108"/>
      <c r="SFR4" s="108"/>
      <c r="SFS4" s="108"/>
      <c r="SFT4" s="108"/>
      <c r="SFU4" s="108"/>
      <c r="SFV4" s="108"/>
      <c r="SFW4" s="108"/>
      <c r="SFX4" s="108"/>
      <c r="SFY4" s="108"/>
      <c r="SFZ4" s="108"/>
      <c r="SGA4" s="108"/>
      <c r="SGB4" s="108"/>
      <c r="SGC4" s="108"/>
      <c r="SGD4" s="108"/>
      <c r="SGE4" s="108"/>
      <c r="SGF4" s="108"/>
      <c r="SGG4" s="108"/>
      <c r="SGH4" s="108"/>
      <c r="SGI4" s="108"/>
      <c r="SGJ4" s="108"/>
      <c r="SGK4" s="108"/>
      <c r="SGL4" s="108"/>
      <c r="SGM4" s="108"/>
      <c r="SGN4" s="108"/>
      <c r="SGO4" s="108"/>
      <c r="SGP4" s="108"/>
      <c r="SGQ4" s="108"/>
      <c r="SGR4" s="108"/>
      <c r="SGS4" s="108"/>
      <c r="SGT4" s="108"/>
      <c r="SGU4" s="108"/>
      <c r="SGV4" s="108"/>
      <c r="SGW4" s="108"/>
      <c r="SGX4" s="108"/>
      <c r="SGY4" s="108"/>
      <c r="SGZ4" s="108"/>
      <c r="SHA4" s="108"/>
      <c r="SHB4" s="108"/>
      <c r="SHC4" s="108"/>
      <c r="SHD4" s="108"/>
      <c r="SHE4" s="108"/>
      <c r="SHF4" s="108"/>
      <c r="SHG4" s="108"/>
      <c r="SHH4" s="108"/>
      <c r="SHI4" s="108"/>
      <c r="SHJ4" s="108"/>
      <c r="SHK4" s="108"/>
      <c r="SHL4" s="108"/>
      <c r="SHM4" s="108"/>
      <c r="SHN4" s="108"/>
      <c r="SHO4" s="108"/>
      <c r="SHP4" s="108"/>
      <c r="SHQ4" s="108"/>
      <c r="SHR4" s="108"/>
      <c r="SHS4" s="108"/>
      <c r="SHT4" s="108"/>
      <c r="SHU4" s="108"/>
      <c r="SHV4" s="108"/>
      <c r="SHW4" s="108"/>
      <c r="SHX4" s="108"/>
      <c r="SHY4" s="108"/>
      <c r="SHZ4" s="108"/>
      <c r="SIA4" s="108"/>
      <c r="SIB4" s="108"/>
      <c r="SIC4" s="108"/>
      <c r="SID4" s="108"/>
      <c r="SIE4" s="108"/>
      <c r="SIF4" s="108"/>
      <c r="SIG4" s="108"/>
      <c r="SIH4" s="108"/>
      <c r="SII4" s="108"/>
      <c r="SIJ4" s="108"/>
      <c r="SIK4" s="108"/>
      <c r="SIL4" s="108"/>
      <c r="SIM4" s="108"/>
      <c r="SIN4" s="108"/>
      <c r="SIO4" s="108"/>
      <c r="SIP4" s="108"/>
      <c r="SIQ4" s="108"/>
      <c r="SIR4" s="108"/>
      <c r="SIS4" s="108"/>
      <c r="SIT4" s="108"/>
      <c r="SIU4" s="108"/>
      <c r="SIV4" s="108"/>
      <c r="SIW4" s="108"/>
      <c r="SIX4" s="108"/>
      <c r="SIY4" s="108"/>
      <c r="SIZ4" s="108"/>
      <c r="SJA4" s="108"/>
      <c r="SJB4" s="108"/>
      <c r="SJC4" s="108"/>
      <c r="SJD4" s="108"/>
      <c r="SJE4" s="108"/>
      <c r="SJF4" s="108"/>
      <c r="SJG4" s="108"/>
      <c r="SJH4" s="108"/>
      <c r="SJI4" s="108"/>
      <c r="SJJ4" s="108"/>
      <c r="SJK4" s="108"/>
      <c r="SJL4" s="108"/>
      <c r="SJM4" s="108"/>
      <c r="SJN4" s="108"/>
      <c r="SJO4" s="108"/>
      <c r="SJP4" s="108"/>
      <c r="SJQ4" s="108"/>
      <c r="SJR4" s="108"/>
      <c r="SJS4" s="108"/>
      <c r="SJT4" s="108"/>
      <c r="SJU4" s="108"/>
      <c r="SJV4" s="108"/>
      <c r="SJW4" s="108"/>
      <c r="SJX4" s="108"/>
      <c r="SJY4" s="108"/>
      <c r="SJZ4" s="108"/>
      <c r="SKA4" s="108"/>
      <c r="SKB4" s="108"/>
      <c r="SKC4" s="108"/>
      <c r="SKD4" s="108"/>
      <c r="SKE4" s="108"/>
      <c r="SKF4" s="108"/>
      <c r="SKG4" s="108"/>
      <c r="SKH4" s="108"/>
      <c r="SKI4" s="108"/>
      <c r="SKJ4" s="108"/>
      <c r="SKK4" s="108"/>
      <c r="SKL4" s="108"/>
      <c r="SKM4" s="108"/>
      <c r="SKN4" s="108"/>
      <c r="SKO4" s="108"/>
      <c r="SKP4" s="108"/>
      <c r="SKQ4" s="108"/>
      <c r="SKR4" s="108"/>
      <c r="SKS4" s="108"/>
      <c r="SKT4" s="108"/>
      <c r="SKU4" s="108"/>
      <c r="SKV4" s="108"/>
      <c r="SKW4" s="108"/>
      <c r="SKX4" s="108"/>
      <c r="SKY4" s="108"/>
      <c r="SKZ4" s="108"/>
      <c r="SLA4" s="108"/>
      <c r="SLB4" s="108"/>
      <c r="SLC4" s="108"/>
      <c r="SLD4" s="108"/>
      <c r="SLE4" s="108"/>
      <c r="SLF4" s="108"/>
      <c r="SLG4" s="108"/>
      <c r="SLH4" s="108"/>
      <c r="SLI4" s="108"/>
      <c r="SLJ4" s="108"/>
      <c r="SLK4" s="108"/>
      <c r="SLL4" s="108"/>
      <c r="SLM4" s="108"/>
      <c r="SLN4" s="108"/>
      <c r="SLO4" s="108"/>
      <c r="SLP4" s="108"/>
      <c r="SLQ4" s="108"/>
      <c r="SLR4" s="108"/>
      <c r="SLS4" s="108"/>
      <c r="SLT4" s="108"/>
      <c r="SLU4" s="108"/>
      <c r="SLV4" s="108"/>
      <c r="SLW4" s="108"/>
      <c r="SLX4" s="108"/>
      <c r="SLY4" s="108"/>
      <c r="SLZ4" s="108"/>
      <c r="SMA4" s="108"/>
      <c r="SMB4" s="108"/>
      <c r="SMC4" s="108"/>
      <c r="SMD4" s="108"/>
      <c r="SME4" s="108"/>
      <c r="SMF4" s="108"/>
      <c r="SMG4" s="108"/>
      <c r="SMH4" s="108"/>
      <c r="SMI4" s="108"/>
      <c r="SMJ4" s="108"/>
      <c r="SMK4" s="108"/>
      <c r="SML4" s="108"/>
      <c r="SMM4" s="108"/>
      <c r="SMN4" s="108"/>
      <c r="SMO4" s="108"/>
      <c r="SMP4" s="108"/>
      <c r="SMQ4" s="108"/>
      <c r="SMR4" s="108"/>
      <c r="SMS4" s="108"/>
      <c r="SMT4" s="108"/>
      <c r="SMU4" s="108"/>
      <c r="SMV4" s="108"/>
      <c r="SMW4" s="108"/>
      <c r="SMX4" s="108"/>
      <c r="SMY4" s="108"/>
      <c r="SMZ4" s="108"/>
      <c r="SNA4" s="108"/>
      <c r="SNB4" s="108"/>
      <c r="SNC4" s="108"/>
      <c r="SND4" s="108"/>
      <c r="SNE4" s="108"/>
      <c r="SNF4" s="108"/>
      <c r="SNG4" s="108"/>
      <c r="SNH4" s="108"/>
      <c r="SNI4" s="108"/>
      <c r="SNJ4" s="108"/>
      <c r="SNK4" s="108"/>
      <c r="SNL4" s="108"/>
      <c r="SNM4" s="108"/>
      <c r="SNN4" s="108"/>
      <c r="SNO4" s="108"/>
      <c r="SNP4" s="108"/>
      <c r="SNQ4" s="108"/>
      <c r="SNR4" s="108"/>
      <c r="SNS4" s="108"/>
      <c r="SNT4" s="108"/>
      <c r="SNU4" s="108"/>
      <c r="SNV4" s="108"/>
      <c r="SNW4" s="108"/>
      <c r="SNX4" s="108"/>
      <c r="SNY4" s="108"/>
      <c r="SNZ4" s="108"/>
      <c r="SOA4" s="108"/>
      <c r="SOB4" s="108"/>
      <c r="SOC4" s="108"/>
      <c r="SOD4" s="108"/>
      <c r="SOE4" s="108"/>
      <c r="SOF4" s="108"/>
      <c r="SOG4" s="108"/>
      <c r="SOH4" s="108"/>
      <c r="SOI4" s="108"/>
      <c r="SOJ4" s="108"/>
      <c r="SOK4" s="108"/>
      <c r="SOL4" s="108"/>
      <c r="SOM4" s="108"/>
      <c r="SON4" s="108"/>
      <c r="SOO4" s="108"/>
      <c r="SOP4" s="108"/>
      <c r="SOQ4" s="108"/>
      <c r="SOR4" s="108"/>
      <c r="SOS4" s="108"/>
      <c r="SOT4" s="108"/>
      <c r="SOU4" s="108"/>
      <c r="SOV4" s="108"/>
      <c r="SOW4" s="108"/>
      <c r="SOX4" s="108"/>
      <c r="SOY4" s="108"/>
      <c r="SOZ4" s="108"/>
      <c r="SPA4" s="108"/>
      <c r="SPB4" s="108"/>
      <c r="SPC4" s="108"/>
      <c r="SPD4" s="108"/>
      <c r="SPE4" s="108"/>
      <c r="SPF4" s="108"/>
      <c r="SPG4" s="108"/>
      <c r="SPH4" s="108"/>
      <c r="SPI4" s="108"/>
      <c r="SPJ4" s="108"/>
      <c r="SPK4" s="108"/>
      <c r="SPL4" s="108"/>
      <c r="SPM4" s="108"/>
      <c r="SPN4" s="108"/>
      <c r="SPO4" s="108"/>
      <c r="SPP4" s="108"/>
      <c r="SPQ4" s="108"/>
      <c r="SPR4" s="108"/>
      <c r="SPS4" s="108"/>
      <c r="SPT4" s="108"/>
      <c r="SPU4" s="108"/>
      <c r="SPV4" s="108"/>
      <c r="SPW4" s="108"/>
      <c r="SPX4" s="108"/>
      <c r="SPY4" s="108"/>
      <c r="SPZ4" s="108"/>
      <c r="SQA4" s="108"/>
      <c r="SQB4" s="108"/>
      <c r="SQC4" s="108"/>
      <c r="SQD4" s="108"/>
      <c r="SQE4" s="108"/>
      <c r="SQF4" s="108"/>
      <c r="SQG4" s="108"/>
      <c r="SQH4" s="108"/>
      <c r="SQI4" s="108"/>
      <c r="SQJ4" s="108"/>
      <c r="SQK4" s="108"/>
      <c r="SQL4" s="108"/>
      <c r="SQM4" s="108"/>
      <c r="SQN4" s="108"/>
      <c r="SQO4" s="108"/>
      <c r="SQP4" s="108"/>
      <c r="SQQ4" s="108"/>
      <c r="SQR4" s="108"/>
      <c r="SQS4" s="108"/>
      <c r="SQT4" s="108"/>
      <c r="SQU4" s="108"/>
      <c r="SQV4" s="108"/>
      <c r="SQW4" s="108"/>
      <c r="SQX4" s="108"/>
      <c r="SQY4" s="108"/>
      <c r="SQZ4" s="108"/>
      <c r="SRA4" s="108"/>
      <c r="SRB4" s="108"/>
      <c r="SRC4" s="108"/>
      <c r="SRD4" s="108"/>
      <c r="SRE4" s="108"/>
      <c r="SRF4" s="108"/>
      <c r="SRG4" s="108"/>
      <c r="SRH4" s="108"/>
      <c r="SRI4" s="108"/>
      <c r="SRJ4" s="108"/>
      <c r="SRK4" s="108"/>
      <c r="SRL4" s="108"/>
      <c r="SRM4" s="108"/>
      <c r="SRN4" s="108"/>
      <c r="SRO4" s="108"/>
      <c r="SRP4" s="108"/>
      <c r="SRQ4" s="108"/>
      <c r="SRR4" s="108"/>
      <c r="SRS4" s="108"/>
      <c r="SRT4" s="108"/>
      <c r="SRU4" s="108"/>
      <c r="SRV4" s="108"/>
      <c r="SRW4" s="108"/>
      <c r="SRX4" s="108"/>
      <c r="SRY4" s="108"/>
      <c r="SRZ4" s="108"/>
      <c r="SSA4" s="108"/>
      <c r="SSB4" s="108"/>
      <c r="SSC4" s="108"/>
      <c r="SSD4" s="108"/>
      <c r="SSE4" s="108"/>
      <c r="SSF4" s="108"/>
      <c r="SSG4" s="108"/>
      <c r="SSH4" s="108"/>
      <c r="SSI4" s="108"/>
      <c r="SSJ4" s="108"/>
      <c r="SSK4" s="108"/>
      <c r="SSL4" s="108"/>
      <c r="SSM4" s="108"/>
      <c r="SSN4" s="108"/>
      <c r="SSO4" s="108"/>
      <c r="SSP4" s="108"/>
      <c r="SSQ4" s="108"/>
      <c r="SSR4" s="108"/>
      <c r="SSS4" s="108"/>
      <c r="SST4" s="108"/>
      <c r="SSU4" s="108"/>
      <c r="SSV4" s="108"/>
      <c r="SSW4" s="108"/>
      <c r="SSX4" s="108"/>
      <c r="SSY4" s="108"/>
      <c r="SSZ4" s="108"/>
      <c r="STA4" s="108"/>
      <c r="STB4" s="108"/>
      <c r="STC4" s="108"/>
      <c r="STD4" s="108"/>
      <c r="STE4" s="108"/>
      <c r="STF4" s="108"/>
      <c r="STG4" s="108"/>
      <c r="STH4" s="108"/>
      <c r="STI4" s="108"/>
      <c r="STJ4" s="108"/>
      <c r="STK4" s="108"/>
      <c r="STL4" s="108"/>
      <c r="STM4" s="108"/>
      <c r="STN4" s="108"/>
      <c r="STO4" s="108"/>
      <c r="STP4" s="108"/>
      <c r="STQ4" s="108"/>
      <c r="STR4" s="108"/>
      <c r="STS4" s="108"/>
      <c r="STT4" s="108"/>
      <c r="STU4" s="108"/>
      <c r="STV4" s="108"/>
      <c r="STW4" s="108"/>
      <c r="STX4" s="108"/>
      <c r="STY4" s="108"/>
      <c r="STZ4" s="108"/>
      <c r="SUA4" s="108"/>
      <c r="SUB4" s="108"/>
      <c r="SUC4" s="108"/>
      <c r="SUD4" s="108"/>
      <c r="SUE4" s="108"/>
      <c r="SUF4" s="108"/>
      <c r="SUG4" s="108"/>
      <c r="SUH4" s="108"/>
      <c r="SUI4" s="108"/>
      <c r="SUJ4" s="108"/>
      <c r="SUK4" s="108"/>
      <c r="SUL4" s="108"/>
      <c r="SUM4" s="108"/>
      <c r="SUN4" s="108"/>
      <c r="SUO4" s="108"/>
      <c r="SUP4" s="108"/>
      <c r="SUQ4" s="108"/>
      <c r="SUR4" s="108"/>
      <c r="SUS4" s="108"/>
      <c r="SUT4" s="108"/>
      <c r="SUU4" s="108"/>
      <c r="SUV4" s="108"/>
      <c r="SUW4" s="108"/>
      <c r="SUX4" s="108"/>
      <c r="SUY4" s="108"/>
      <c r="SUZ4" s="108"/>
      <c r="SVA4" s="108"/>
      <c r="SVB4" s="108"/>
      <c r="SVC4" s="108"/>
      <c r="SVD4" s="108"/>
      <c r="SVE4" s="108"/>
      <c r="SVF4" s="108"/>
      <c r="SVG4" s="108"/>
      <c r="SVH4" s="108"/>
      <c r="SVI4" s="108"/>
      <c r="SVJ4" s="108"/>
      <c r="SVK4" s="108"/>
      <c r="SVL4" s="108"/>
      <c r="SVM4" s="108"/>
      <c r="SVN4" s="108"/>
      <c r="SVO4" s="108"/>
      <c r="SVP4" s="108"/>
      <c r="SVQ4" s="108"/>
      <c r="SVR4" s="108"/>
      <c r="SVS4" s="108"/>
      <c r="SVT4" s="108"/>
      <c r="SVU4" s="108"/>
      <c r="SVV4" s="108"/>
      <c r="SVW4" s="108"/>
      <c r="SVX4" s="108"/>
      <c r="SVY4" s="108"/>
      <c r="SVZ4" s="108"/>
      <c r="SWA4" s="108"/>
      <c r="SWB4" s="108"/>
      <c r="SWC4" s="108"/>
      <c r="SWD4" s="108"/>
      <c r="SWE4" s="108"/>
      <c r="SWF4" s="108"/>
      <c r="SWG4" s="108"/>
      <c r="SWH4" s="108"/>
      <c r="SWI4" s="108"/>
      <c r="SWJ4" s="108"/>
      <c r="SWK4" s="108"/>
      <c r="SWL4" s="108"/>
      <c r="SWM4" s="108"/>
      <c r="SWN4" s="108"/>
      <c r="SWO4" s="108"/>
      <c r="SWP4" s="108"/>
      <c r="SWQ4" s="108"/>
      <c r="SWR4" s="108"/>
      <c r="SWS4" s="108"/>
      <c r="SWT4" s="108"/>
      <c r="SWU4" s="108"/>
      <c r="SWV4" s="108"/>
      <c r="SWW4" s="108"/>
      <c r="SWX4" s="108"/>
      <c r="SWY4" s="108"/>
      <c r="SWZ4" s="108"/>
      <c r="SXA4" s="108"/>
      <c r="SXB4" s="108"/>
      <c r="SXC4" s="108"/>
      <c r="SXD4" s="108"/>
      <c r="SXE4" s="108"/>
      <c r="SXF4" s="108"/>
      <c r="SXG4" s="108"/>
      <c r="SXH4" s="108"/>
      <c r="SXI4" s="108"/>
      <c r="SXJ4" s="108"/>
      <c r="SXK4" s="108"/>
      <c r="SXL4" s="108"/>
      <c r="SXM4" s="108"/>
      <c r="SXN4" s="108"/>
      <c r="SXO4" s="108"/>
      <c r="SXP4" s="108"/>
      <c r="SXQ4" s="108"/>
      <c r="SXR4" s="108"/>
      <c r="SXS4" s="108"/>
      <c r="SXT4" s="108"/>
      <c r="SXU4" s="108"/>
      <c r="SXV4" s="108"/>
      <c r="SXW4" s="108"/>
      <c r="SXX4" s="108"/>
      <c r="SXY4" s="108"/>
      <c r="SXZ4" s="108"/>
      <c r="SYA4" s="108"/>
      <c r="SYB4" s="108"/>
      <c r="SYC4" s="108"/>
      <c r="SYD4" s="108"/>
      <c r="SYE4" s="108"/>
      <c r="SYF4" s="108"/>
      <c r="SYG4" s="108"/>
      <c r="SYH4" s="108"/>
      <c r="SYI4" s="108"/>
      <c r="SYJ4" s="108"/>
      <c r="SYK4" s="108"/>
      <c r="SYL4" s="108"/>
      <c r="SYM4" s="108"/>
      <c r="SYN4" s="108"/>
      <c r="SYO4" s="108"/>
      <c r="SYP4" s="108"/>
      <c r="SYQ4" s="108"/>
      <c r="SYR4" s="108"/>
      <c r="SYS4" s="108"/>
      <c r="SYT4" s="108"/>
      <c r="SYU4" s="108"/>
      <c r="SYV4" s="108"/>
      <c r="SYW4" s="108"/>
      <c r="SYX4" s="108"/>
      <c r="SYY4" s="108"/>
      <c r="SYZ4" s="108"/>
      <c r="SZA4" s="108"/>
      <c r="SZB4" s="108"/>
      <c r="SZC4" s="108"/>
      <c r="SZD4" s="108"/>
      <c r="SZE4" s="108"/>
      <c r="SZF4" s="108"/>
      <c r="SZG4" s="108"/>
      <c r="SZH4" s="108"/>
      <c r="SZI4" s="108"/>
      <c r="SZJ4" s="108"/>
      <c r="SZK4" s="108"/>
      <c r="SZL4" s="108"/>
      <c r="SZM4" s="108"/>
      <c r="SZN4" s="108"/>
      <c r="SZO4" s="108"/>
      <c r="SZP4" s="108"/>
      <c r="SZQ4" s="108"/>
      <c r="SZR4" s="108"/>
      <c r="SZS4" s="108"/>
      <c r="SZT4" s="108"/>
      <c r="SZU4" s="108"/>
      <c r="SZV4" s="108"/>
      <c r="SZW4" s="108"/>
      <c r="SZX4" s="108"/>
      <c r="SZY4" s="108"/>
      <c r="SZZ4" s="108"/>
      <c r="TAA4" s="108"/>
      <c r="TAB4" s="108"/>
      <c r="TAC4" s="108"/>
      <c r="TAD4" s="108"/>
      <c r="TAE4" s="108"/>
      <c r="TAF4" s="108"/>
      <c r="TAG4" s="108"/>
      <c r="TAH4" s="108"/>
      <c r="TAI4" s="108"/>
      <c r="TAJ4" s="108"/>
      <c r="TAK4" s="108"/>
      <c r="TAL4" s="108"/>
      <c r="TAM4" s="108"/>
      <c r="TAN4" s="108"/>
      <c r="TAO4" s="108"/>
      <c r="TAP4" s="108"/>
      <c r="TAQ4" s="108"/>
      <c r="TAR4" s="108"/>
      <c r="TAS4" s="108"/>
      <c r="TAT4" s="108"/>
      <c r="TAU4" s="108"/>
      <c r="TAV4" s="108"/>
      <c r="TAW4" s="108"/>
      <c r="TAX4" s="108"/>
      <c r="TAY4" s="108"/>
      <c r="TAZ4" s="108"/>
      <c r="TBA4" s="108"/>
      <c r="TBB4" s="108"/>
      <c r="TBC4" s="108"/>
      <c r="TBD4" s="108"/>
      <c r="TBE4" s="108"/>
      <c r="TBF4" s="108"/>
      <c r="TBG4" s="108"/>
      <c r="TBH4" s="108"/>
      <c r="TBI4" s="108"/>
      <c r="TBJ4" s="108"/>
      <c r="TBK4" s="108"/>
      <c r="TBL4" s="108"/>
      <c r="TBM4" s="108"/>
      <c r="TBN4" s="108"/>
      <c r="TBO4" s="108"/>
      <c r="TBP4" s="108"/>
      <c r="TBQ4" s="108"/>
      <c r="TBR4" s="108"/>
      <c r="TBS4" s="108"/>
      <c r="TBT4" s="108"/>
      <c r="TBU4" s="108"/>
      <c r="TBV4" s="108"/>
      <c r="TBW4" s="108"/>
      <c r="TBX4" s="108"/>
      <c r="TBY4" s="108"/>
      <c r="TBZ4" s="108"/>
      <c r="TCA4" s="108"/>
      <c r="TCB4" s="108"/>
      <c r="TCC4" s="108"/>
      <c r="TCD4" s="108"/>
      <c r="TCE4" s="108"/>
      <c r="TCF4" s="108"/>
      <c r="TCG4" s="108"/>
      <c r="TCH4" s="108"/>
      <c r="TCI4" s="108"/>
      <c r="TCJ4" s="108"/>
      <c r="TCK4" s="108"/>
      <c r="TCL4" s="108"/>
      <c r="TCM4" s="108"/>
      <c r="TCN4" s="108"/>
      <c r="TCO4" s="108"/>
      <c r="TCP4" s="108"/>
      <c r="TCQ4" s="108"/>
      <c r="TCR4" s="108"/>
      <c r="TCS4" s="108"/>
      <c r="TCT4" s="108"/>
      <c r="TCU4" s="108"/>
      <c r="TCV4" s="108"/>
      <c r="TCW4" s="108"/>
      <c r="TCX4" s="108"/>
      <c r="TCY4" s="108"/>
      <c r="TCZ4" s="108"/>
      <c r="TDA4" s="108"/>
      <c r="TDB4" s="108"/>
      <c r="TDC4" s="108"/>
      <c r="TDD4" s="108"/>
      <c r="TDE4" s="108"/>
      <c r="TDF4" s="108"/>
      <c r="TDG4" s="108"/>
      <c r="TDH4" s="108"/>
      <c r="TDI4" s="108"/>
      <c r="TDJ4" s="108"/>
      <c r="TDK4" s="108"/>
      <c r="TDL4" s="108"/>
      <c r="TDM4" s="108"/>
      <c r="TDN4" s="108"/>
      <c r="TDO4" s="108"/>
      <c r="TDP4" s="108"/>
      <c r="TDQ4" s="108"/>
      <c r="TDR4" s="108"/>
      <c r="TDS4" s="108"/>
      <c r="TDT4" s="108"/>
      <c r="TDU4" s="108"/>
      <c r="TDV4" s="108"/>
      <c r="TDW4" s="108"/>
      <c r="TDX4" s="108"/>
      <c r="TDY4" s="108"/>
      <c r="TDZ4" s="108"/>
      <c r="TEA4" s="108"/>
      <c r="TEB4" s="108"/>
      <c r="TEC4" s="108"/>
      <c r="TED4" s="108"/>
      <c r="TEE4" s="108"/>
      <c r="TEF4" s="108"/>
      <c r="TEG4" s="108"/>
      <c r="TEH4" s="108"/>
      <c r="TEI4" s="108"/>
      <c r="TEJ4" s="108"/>
      <c r="TEK4" s="108"/>
      <c r="TEL4" s="108"/>
      <c r="TEM4" s="108"/>
      <c r="TEN4" s="108"/>
      <c r="TEO4" s="108"/>
      <c r="TEP4" s="108"/>
      <c r="TEQ4" s="108"/>
      <c r="TER4" s="108"/>
      <c r="TES4" s="108"/>
      <c r="TET4" s="108"/>
      <c r="TEU4" s="108"/>
      <c r="TEV4" s="108"/>
      <c r="TEW4" s="108"/>
      <c r="TEX4" s="108"/>
      <c r="TEY4" s="108"/>
      <c r="TEZ4" s="108"/>
      <c r="TFA4" s="108"/>
      <c r="TFB4" s="108"/>
      <c r="TFC4" s="108"/>
      <c r="TFD4" s="108"/>
      <c r="TFE4" s="108"/>
      <c r="TFF4" s="108"/>
      <c r="TFG4" s="108"/>
      <c r="TFH4" s="108"/>
      <c r="TFI4" s="108"/>
      <c r="TFJ4" s="108"/>
      <c r="TFK4" s="108"/>
      <c r="TFL4" s="108"/>
      <c r="TFM4" s="108"/>
      <c r="TFN4" s="108"/>
      <c r="TFO4" s="108"/>
      <c r="TFP4" s="108"/>
      <c r="TFQ4" s="108"/>
      <c r="TFR4" s="108"/>
      <c r="TFS4" s="108"/>
      <c r="TFT4" s="108"/>
      <c r="TFU4" s="108"/>
      <c r="TFV4" s="108"/>
      <c r="TFW4" s="108"/>
      <c r="TFX4" s="108"/>
      <c r="TFY4" s="108"/>
      <c r="TFZ4" s="108"/>
      <c r="TGA4" s="108"/>
      <c r="TGB4" s="108"/>
      <c r="TGC4" s="108"/>
      <c r="TGD4" s="108"/>
      <c r="TGE4" s="108"/>
      <c r="TGF4" s="108"/>
      <c r="TGG4" s="108"/>
      <c r="TGH4" s="108"/>
      <c r="TGI4" s="108"/>
      <c r="TGJ4" s="108"/>
      <c r="TGK4" s="108"/>
      <c r="TGL4" s="108"/>
      <c r="TGM4" s="108"/>
      <c r="TGN4" s="108"/>
      <c r="TGO4" s="108"/>
      <c r="TGP4" s="108"/>
      <c r="TGQ4" s="108"/>
      <c r="TGR4" s="108"/>
      <c r="TGS4" s="108"/>
      <c r="TGT4" s="108"/>
      <c r="TGU4" s="108"/>
      <c r="TGV4" s="108"/>
      <c r="TGW4" s="108"/>
      <c r="TGX4" s="108"/>
      <c r="TGY4" s="108"/>
      <c r="TGZ4" s="108"/>
      <c r="THA4" s="108"/>
      <c r="THB4" s="108"/>
      <c r="THC4" s="108"/>
      <c r="THD4" s="108"/>
      <c r="THE4" s="108"/>
      <c r="THF4" s="108"/>
      <c r="THG4" s="108"/>
      <c r="THH4" s="108"/>
      <c r="THI4" s="108"/>
      <c r="THJ4" s="108"/>
      <c r="THK4" s="108"/>
      <c r="THL4" s="108"/>
      <c r="THM4" s="108"/>
      <c r="THN4" s="108"/>
      <c r="THO4" s="108"/>
      <c r="THP4" s="108"/>
      <c r="THQ4" s="108"/>
      <c r="THR4" s="108"/>
      <c r="THS4" s="108"/>
      <c r="THT4" s="108"/>
      <c r="THU4" s="108"/>
      <c r="THV4" s="108"/>
      <c r="THW4" s="108"/>
      <c r="THX4" s="108"/>
      <c r="THY4" s="108"/>
      <c r="THZ4" s="108"/>
      <c r="TIA4" s="108"/>
      <c r="TIB4" s="108"/>
      <c r="TIC4" s="108"/>
      <c r="TID4" s="108"/>
      <c r="TIE4" s="108"/>
      <c r="TIF4" s="108"/>
      <c r="TIG4" s="108"/>
      <c r="TIH4" s="108"/>
      <c r="TII4" s="108"/>
      <c r="TIJ4" s="108"/>
      <c r="TIK4" s="108"/>
      <c r="TIL4" s="108"/>
      <c r="TIM4" s="108"/>
      <c r="TIN4" s="108"/>
      <c r="TIO4" s="108"/>
      <c r="TIP4" s="108"/>
      <c r="TIQ4" s="108"/>
      <c r="TIR4" s="108"/>
      <c r="TIS4" s="108"/>
      <c r="TIT4" s="108"/>
      <c r="TIU4" s="108"/>
      <c r="TIV4" s="108"/>
      <c r="TIW4" s="108"/>
      <c r="TIX4" s="108"/>
      <c r="TIY4" s="108"/>
      <c r="TIZ4" s="108"/>
      <c r="TJA4" s="108"/>
      <c r="TJB4" s="108"/>
      <c r="TJC4" s="108"/>
      <c r="TJD4" s="108"/>
      <c r="TJE4" s="108"/>
      <c r="TJF4" s="108"/>
      <c r="TJG4" s="108"/>
      <c r="TJH4" s="108"/>
      <c r="TJI4" s="108"/>
      <c r="TJJ4" s="108"/>
      <c r="TJK4" s="108"/>
      <c r="TJL4" s="108"/>
      <c r="TJM4" s="108"/>
      <c r="TJN4" s="108"/>
      <c r="TJO4" s="108"/>
      <c r="TJP4" s="108"/>
      <c r="TJQ4" s="108"/>
      <c r="TJR4" s="108"/>
      <c r="TJS4" s="108"/>
      <c r="TJT4" s="108"/>
      <c r="TJU4" s="108"/>
      <c r="TJV4" s="108"/>
      <c r="TJW4" s="108"/>
      <c r="TJX4" s="108"/>
      <c r="TJY4" s="108"/>
      <c r="TJZ4" s="108"/>
      <c r="TKA4" s="108"/>
      <c r="TKB4" s="108"/>
      <c r="TKC4" s="108"/>
      <c r="TKD4" s="108"/>
      <c r="TKE4" s="108"/>
      <c r="TKF4" s="108"/>
      <c r="TKG4" s="108"/>
      <c r="TKH4" s="108"/>
      <c r="TKI4" s="108"/>
      <c r="TKJ4" s="108"/>
      <c r="TKK4" s="108"/>
      <c r="TKL4" s="108"/>
      <c r="TKM4" s="108"/>
      <c r="TKN4" s="108"/>
      <c r="TKO4" s="108"/>
      <c r="TKP4" s="108"/>
      <c r="TKQ4" s="108"/>
      <c r="TKR4" s="108"/>
      <c r="TKS4" s="108"/>
      <c r="TKT4" s="108"/>
      <c r="TKU4" s="108"/>
      <c r="TKV4" s="108"/>
      <c r="TKW4" s="108"/>
      <c r="TKX4" s="108"/>
      <c r="TKY4" s="108"/>
      <c r="TKZ4" s="108"/>
      <c r="TLA4" s="108"/>
      <c r="TLB4" s="108"/>
      <c r="TLC4" s="108"/>
      <c r="TLD4" s="108"/>
      <c r="TLE4" s="108"/>
      <c r="TLF4" s="108"/>
      <c r="TLG4" s="108"/>
      <c r="TLH4" s="108"/>
      <c r="TLI4" s="108"/>
      <c r="TLJ4" s="108"/>
      <c r="TLK4" s="108"/>
      <c r="TLL4" s="108"/>
      <c r="TLM4" s="108"/>
      <c r="TLN4" s="108"/>
      <c r="TLO4" s="108"/>
      <c r="TLP4" s="108"/>
      <c r="TLQ4" s="108"/>
      <c r="TLR4" s="108"/>
      <c r="TLS4" s="108"/>
      <c r="TLT4" s="108"/>
      <c r="TLU4" s="108"/>
      <c r="TLV4" s="108"/>
      <c r="TLW4" s="108"/>
      <c r="TLX4" s="108"/>
      <c r="TLY4" s="108"/>
      <c r="TLZ4" s="108"/>
      <c r="TMA4" s="108"/>
      <c r="TMB4" s="108"/>
      <c r="TMC4" s="108"/>
      <c r="TMD4" s="108"/>
      <c r="TME4" s="108"/>
      <c r="TMF4" s="108"/>
      <c r="TMG4" s="108"/>
      <c r="TMH4" s="108"/>
      <c r="TMI4" s="108"/>
      <c r="TMJ4" s="108"/>
      <c r="TMK4" s="108"/>
      <c r="TML4" s="108"/>
      <c r="TMM4" s="108"/>
      <c r="TMN4" s="108"/>
      <c r="TMO4" s="108"/>
      <c r="TMP4" s="108"/>
      <c r="TMQ4" s="108"/>
      <c r="TMR4" s="108"/>
      <c r="TMS4" s="108"/>
      <c r="TMT4" s="108"/>
      <c r="TMU4" s="108"/>
      <c r="TMV4" s="108"/>
      <c r="TMW4" s="108"/>
      <c r="TMX4" s="108"/>
      <c r="TMY4" s="108"/>
      <c r="TMZ4" s="108"/>
      <c r="TNA4" s="108"/>
      <c r="TNB4" s="108"/>
      <c r="TNC4" s="108"/>
      <c r="TND4" s="108"/>
      <c r="TNE4" s="108"/>
      <c r="TNF4" s="108"/>
      <c r="TNG4" s="108"/>
      <c r="TNH4" s="108"/>
      <c r="TNI4" s="108"/>
      <c r="TNJ4" s="108"/>
      <c r="TNK4" s="108"/>
      <c r="TNL4" s="108"/>
      <c r="TNM4" s="108"/>
      <c r="TNN4" s="108"/>
      <c r="TNO4" s="108"/>
      <c r="TNP4" s="108"/>
      <c r="TNQ4" s="108"/>
      <c r="TNR4" s="108"/>
      <c r="TNS4" s="108"/>
      <c r="TNT4" s="108"/>
      <c r="TNU4" s="108"/>
      <c r="TNV4" s="108"/>
      <c r="TNW4" s="108"/>
      <c r="TNX4" s="108"/>
      <c r="TNY4" s="108"/>
      <c r="TNZ4" s="108"/>
      <c r="TOA4" s="108"/>
      <c r="TOB4" s="108"/>
      <c r="TOC4" s="108"/>
      <c r="TOD4" s="108"/>
      <c r="TOE4" s="108"/>
      <c r="TOF4" s="108"/>
      <c r="TOG4" s="108"/>
      <c r="TOH4" s="108"/>
      <c r="TOI4" s="108"/>
      <c r="TOJ4" s="108"/>
      <c r="TOK4" s="108"/>
      <c r="TOL4" s="108"/>
      <c r="TOM4" s="108"/>
      <c r="TON4" s="108"/>
      <c r="TOO4" s="108"/>
      <c r="TOP4" s="108"/>
      <c r="TOQ4" s="108"/>
      <c r="TOR4" s="108"/>
      <c r="TOS4" s="108"/>
      <c r="TOT4" s="108"/>
      <c r="TOU4" s="108"/>
      <c r="TOV4" s="108"/>
      <c r="TOW4" s="108"/>
      <c r="TOX4" s="108"/>
      <c r="TOY4" s="108"/>
      <c r="TOZ4" s="108"/>
      <c r="TPA4" s="108"/>
      <c r="TPB4" s="108"/>
      <c r="TPC4" s="108"/>
      <c r="TPD4" s="108"/>
      <c r="TPE4" s="108"/>
      <c r="TPF4" s="108"/>
      <c r="TPG4" s="108"/>
      <c r="TPH4" s="108"/>
      <c r="TPI4" s="108"/>
      <c r="TPJ4" s="108"/>
      <c r="TPK4" s="108"/>
      <c r="TPL4" s="108"/>
      <c r="TPM4" s="108"/>
      <c r="TPN4" s="108"/>
      <c r="TPO4" s="108"/>
      <c r="TPP4" s="108"/>
      <c r="TPQ4" s="108"/>
      <c r="TPR4" s="108"/>
      <c r="TPS4" s="108"/>
      <c r="TPT4" s="108"/>
      <c r="TPU4" s="108"/>
      <c r="TPV4" s="108"/>
      <c r="TPW4" s="108"/>
      <c r="TPX4" s="108"/>
      <c r="TPY4" s="108"/>
      <c r="TPZ4" s="108"/>
      <c r="TQA4" s="108"/>
      <c r="TQB4" s="108"/>
      <c r="TQC4" s="108"/>
      <c r="TQD4" s="108"/>
      <c r="TQE4" s="108"/>
      <c r="TQF4" s="108"/>
      <c r="TQG4" s="108"/>
      <c r="TQH4" s="108"/>
      <c r="TQI4" s="108"/>
      <c r="TQJ4" s="108"/>
      <c r="TQK4" s="108"/>
      <c r="TQL4" s="108"/>
      <c r="TQM4" s="108"/>
      <c r="TQN4" s="108"/>
      <c r="TQO4" s="108"/>
      <c r="TQP4" s="108"/>
      <c r="TQQ4" s="108"/>
      <c r="TQR4" s="108"/>
      <c r="TQS4" s="108"/>
      <c r="TQT4" s="108"/>
      <c r="TQU4" s="108"/>
      <c r="TQV4" s="108"/>
      <c r="TQW4" s="108"/>
      <c r="TQX4" s="108"/>
      <c r="TQY4" s="108"/>
      <c r="TQZ4" s="108"/>
      <c r="TRA4" s="108"/>
      <c r="TRB4" s="108"/>
      <c r="TRC4" s="108"/>
      <c r="TRD4" s="108"/>
      <c r="TRE4" s="108"/>
      <c r="TRF4" s="108"/>
      <c r="TRG4" s="108"/>
      <c r="TRH4" s="108"/>
      <c r="TRI4" s="108"/>
      <c r="TRJ4" s="108"/>
      <c r="TRK4" s="108"/>
      <c r="TRL4" s="108"/>
      <c r="TRM4" s="108"/>
      <c r="TRN4" s="108"/>
      <c r="TRO4" s="108"/>
      <c r="TRP4" s="108"/>
      <c r="TRQ4" s="108"/>
      <c r="TRR4" s="108"/>
      <c r="TRS4" s="108"/>
      <c r="TRT4" s="108"/>
      <c r="TRU4" s="108"/>
      <c r="TRV4" s="108"/>
      <c r="TRW4" s="108"/>
      <c r="TRX4" s="108"/>
      <c r="TRY4" s="108"/>
      <c r="TRZ4" s="108"/>
      <c r="TSA4" s="108"/>
      <c r="TSB4" s="108"/>
      <c r="TSC4" s="108"/>
      <c r="TSD4" s="108"/>
      <c r="TSE4" s="108"/>
      <c r="TSF4" s="108"/>
      <c r="TSG4" s="108"/>
      <c r="TSH4" s="108"/>
      <c r="TSI4" s="108"/>
      <c r="TSJ4" s="108"/>
      <c r="TSK4" s="108"/>
      <c r="TSL4" s="108"/>
      <c r="TSM4" s="108"/>
      <c r="TSN4" s="108"/>
      <c r="TSO4" s="108"/>
      <c r="TSP4" s="108"/>
      <c r="TSQ4" s="108"/>
      <c r="TSR4" s="108"/>
      <c r="TSS4" s="108"/>
      <c r="TST4" s="108"/>
      <c r="TSU4" s="108"/>
      <c r="TSV4" s="108"/>
      <c r="TSW4" s="108"/>
      <c r="TSX4" s="108"/>
      <c r="TSY4" s="108"/>
      <c r="TSZ4" s="108"/>
      <c r="TTA4" s="108"/>
      <c r="TTB4" s="108"/>
      <c r="TTC4" s="108"/>
      <c r="TTD4" s="108"/>
      <c r="TTE4" s="108"/>
      <c r="TTF4" s="108"/>
      <c r="TTG4" s="108"/>
      <c r="TTH4" s="108"/>
      <c r="TTI4" s="108"/>
      <c r="TTJ4" s="108"/>
      <c r="TTK4" s="108"/>
      <c r="TTL4" s="108"/>
      <c r="TTM4" s="108"/>
      <c r="TTN4" s="108"/>
      <c r="TTO4" s="108"/>
      <c r="TTP4" s="108"/>
      <c r="TTQ4" s="108"/>
      <c r="TTR4" s="108"/>
      <c r="TTS4" s="108"/>
      <c r="TTT4" s="108"/>
      <c r="TTU4" s="108"/>
      <c r="TTV4" s="108"/>
      <c r="TTW4" s="108"/>
      <c r="TTX4" s="108"/>
      <c r="TTY4" s="108"/>
      <c r="TTZ4" s="108"/>
      <c r="TUA4" s="108"/>
      <c r="TUB4" s="108"/>
      <c r="TUC4" s="108"/>
      <c r="TUD4" s="108"/>
      <c r="TUE4" s="108"/>
      <c r="TUF4" s="108"/>
      <c r="TUG4" s="108"/>
      <c r="TUH4" s="108"/>
      <c r="TUI4" s="108"/>
      <c r="TUJ4" s="108"/>
      <c r="TUK4" s="108"/>
      <c r="TUL4" s="108"/>
      <c r="TUM4" s="108"/>
      <c r="TUN4" s="108"/>
      <c r="TUO4" s="108"/>
      <c r="TUP4" s="108"/>
      <c r="TUQ4" s="108"/>
      <c r="TUR4" s="108"/>
      <c r="TUS4" s="108"/>
      <c r="TUT4" s="108"/>
      <c r="TUU4" s="108"/>
      <c r="TUV4" s="108"/>
      <c r="TUW4" s="108"/>
      <c r="TUX4" s="108"/>
      <c r="TUY4" s="108"/>
      <c r="TUZ4" s="108"/>
      <c r="TVA4" s="108"/>
      <c r="TVB4" s="108"/>
      <c r="TVC4" s="108"/>
      <c r="TVD4" s="108"/>
      <c r="TVE4" s="108"/>
      <c r="TVF4" s="108"/>
      <c r="TVG4" s="108"/>
      <c r="TVH4" s="108"/>
      <c r="TVI4" s="108"/>
      <c r="TVJ4" s="108"/>
      <c r="TVK4" s="108"/>
      <c r="TVL4" s="108"/>
      <c r="TVM4" s="108"/>
      <c r="TVN4" s="108"/>
      <c r="TVO4" s="108"/>
      <c r="TVP4" s="108"/>
      <c r="TVQ4" s="108"/>
      <c r="TVR4" s="108"/>
      <c r="TVS4" s="108"/>
      <c r="TVT4" s="108"/>
      <c r="TVU4" s="108"/>
      <c r="TVV4" s="108"/>
      <c r="TVW4" s="108"/>
      <c r="TVX4" s="108"/>
      <c r="TVY4" s="108"/>
      <c r="TVZ4" s="108"/>
      <c r="TWA4" s="108"/>
      <c r="TWB4" s="108"/>
      <c r="TWC4" s="108"/>
      <c r="TWD4" s="108"/>
      <c r="TWE4" s="108"/>
      <c r="TWF4" s="108"/>
      <c r="TWG4" s="108"/>
      <c r="TWH4" s="108"/>
      <c r="TWI4" s="108"/>
      <c r="TWJ4" s="108"/>
      <c r="TWK4" s="108"/>
      <c r="TWL4" s="108"/>
      <c r="TWM4" s="108"/>
      <c r="TWN4" s="108"/>
      <c r="TWO4" s="108"/>
      <c r="TWP4" s="108"/>
      <c r="TWQ4" s="108"/>
      <c r="TWR4" s="108"/>
      <c r="TWS4" s="108"/>
      <c r="TWT4" s="108"/>
      <c r="TWU4" s="108"/>
      <c r="TWV4" s="108"/>
      <c r="TWW4" s="108"/>
      <c r="TWX4" s="108"/>
      <c r="TWY4" s="108"/>
      <c r="TWZ4" s="108"/>
      <c r="TXA4" s="108"/>
      <c r="TXB4" s="108"/>
      <c r="TXC4" s="108"/>
      <c r="TXD4" s="108"/>
      <c r="TXE4" s="108"/>
      <c r="TXF4" s="108"/>
      <c r="TXG4" s="108"/>
      <c r="TXH4" s="108"/>
      <c r="TXI4" s="108"/>
      <c r="TXJ4" s="108"/>
      <c r="TXK4" s="108"/>
      <c r="TXL4" s="108"/>
      <c r="TXM4" s="108"/>
      <c r="TXN4" s="108"/>
      <c r="TXO4" s="108"/>
      <c r="TXP4" s="108"/>
      <c r="TXQ4" s="108"/>
      <c r="TXR4" s="108"/>
      <c r="TXS4" s="108"/>
      <c r="TXT4" s="108"/>
      <c r="TXU4" s="108"/>
      <c r="TXV4" s="108"/>
      <c r="TXW4" s="108"/>
      <c r="TXX4" s="108"/>
      <c r="TXY4" s="108"/>
      <c r="TXZ4" s="108"/>
      <c r="TYA4" s="108"/>
      <c r="TYB4" s="108"/>
      <c r="TYC4" s="108"/>
      <c r="TYD4" s="108"/>
      <c r="TYE4" s="108"/>
      <c r="TYF4" s="108"/>
      <c r="TYG4" s="108"/>
      <c r="TYH4" s="108"/>
      <c r="TYI4" s="108"/>
      <c r="TYJ4" s="108"/>
      <c r="TYK4" s="108"/>
      <c r="TYL4" s="108"/>
      <c r="TYM4" s="108"/>
      <c r="TYN4" s="108"/>
      <c r="TYO4" s="108"/>
      <c r="TYP4" s="108"/>
      <c r="TYQ4" s="108"/>
      <c r="TYR4" s="108"/>
      <c r="TYS4" s="108"/>
      <c r="TYT4" s="108"/>
      <c r="TYU4" s="108"/>
      <c r="TYV4" s="108"/>
      <c r="TYW4" s="108"/>
      <c r="TYX4" s="108"/>
      <c r="TYY4" s="108"/>
      <c r="TYZ4" s="108"/>
      <c r="TZA4" s="108"/>
      <c r="TZB4" s="108"/>
      <c r="TZC4" s="108"/>
      <c r="TZD4" s="108"/>
      <c r="TZE4" s="108"/>
      <c r="TZF4" s="108"/>
      <c r="TZG4" s="108"/>
      <c r="TZH4" s="108"/>
      <c r="TZI4" s="108"/>
      <c r="TZJ4" s="108"/>
      <c r="TZK4" s="108"/>
      <c r="TZL4" s="108"/>
      <c r="TZM4" s="108"/>
      <c r="TZN4" s="108"/>
      <c r="TZO4" s="108"/>
      <c r="TZP4" s="108"/>
      <c r="TZQ4" s="108"/>
      <c r="TZR4" s="108"/>
      <c r="TZS4" s="108"/>
      <c r="TZT4" s="108"/>
      <c r="TZU4" s="108"/>
      <c r="TZV4" s="108"/>
      <c r="TZW4" s="108"/>
      <c r="TZX4" s="108"/>
      <c r="TZY4" s="108"/>
      <c r="TZZ4" s="108"/>
      <c r="UAA4" s="108"/>
      <c r="UAB4" s="108"/>
      <c r="UAC4" s="108"/>
      <c r="UAD4" s="108"/>
      <c r="UAE4" s="108"/>
      <c r="UAF4" s="108"/>
      <c r="UAG4" s="108"/>
      <c r="UAH4" s="108"/>
      <c r="UAI4" s="108"/>
      <c r="UAJ4" s="108"/>
      <c r="UAK4" s="108"/>
      <c r="UAL4" s="108"/>
      <c r="UAM4" s="108"/>
      <c r="UAN4" s="108"/>
      <c r="UAO4" s="108"/>
      <c r="UAP4" s="108"/>
      <c r="UAQ4" s="108"/>
      <c r="UAR4" s="108"/>
      <c r="UAS4" s="108"/>
      <c r="UAT4" s="108"/>
      <c r="UAU4" s="108"/>
      <c r="UAV4" s="108"/>
      <c r="UAW4" s="108"/>
      <c r="UAX4" s="108"/>
      <c r="UAY4" s="108"/>
      <c r="UAZ4" s="108"/>
      <c r="UBA4" s="108"/>
      <c r="UBB4" s="108"/>
      <c r="UBC4" s="108"/>
      <c r="UBD4" s="108"/>
      <c r="UBE4" s="108"/>
      <c r="UBF4" s="108"/>
      <c r="UBG4" s="108"/>
      <c r="UBH4" s="108"/>
      <c r="UBI4" s="108"/>
      <c r="UBJ4" s="108"/>
      <c r="UBK4" s="108"/>
      <c r="UBL4" s="108"/>
      <c r="UBM4" s="108"/>
      <c r="UBN4" s="108"/>
      <c r="UBO4" s="108"/>
      <c r="UBP4" s="108"/>
      <c r="UBQ4" s="108"/>
      <c r="UBR4" s="108"/>
      <c r="UBS4" s="108"/>
      <c r="UBT4" s="108"/>
      <c r="UBU4" s="108"/>
      <c r="UBV4" s="108"/>
      <c r="UBW4" s="108"/>
      <c r="UBX4" s="108"/>
      <c r="UBY4" s="108"/>
      <c r="UBZ4" s="108"/>
      <c r="UCA4" s="108"/>
      <c r="UCB4" s="108"/>
      <c r="UCC4" s="108"/>
      <c r="UCD4" s="108"/>
      <c r="UCE4" s="108"/>
      <c r="UCF4" s="108"/>
      <c r="UCG4" s="108"/>
      <c r="UCH4" s="108"/>
      <c r="UCI4" s="108"/>
      <c r="UCJ4" s="108"/>
      <c r="UCK4" s="108"/>
      <c r="UCL4" s="108"/>
      <c r="UCM4" s="108"/>
      <c r="UCN4" s="108"/>
      <c r="UCO4" s="108"/>
      <c r="UCP4" s="108"/>
      <c r="UCQ4" s="108"/>
      <c r="UCR4" s="108"/>
      <c r="UCS4" s="108"/>
      <c r="UCT4" s="108"/>
      <c r="UCU4" s="108"/>
      <c r="UCV4" s="108"/>
      <c r="UCW4" s="108"/>
      <c r="UCX4" s="108"/>
      <c r="UCY4" s="108"/>
      <c r="UCZ4" s="108"/>
      <c r="UDA4" s="108"/>
      <c r="UDB4" s="108"/>
      <c r="UDC4" s="108"/>
      <c r="UDD4" s="108"/>
      <c r="UDE4" s="108"/>
      <c r="UDF4" s="108"/>
      <c r="UDG4" s="108"/>
      <c r="UDH4" s="108"/>
      <c r="UDI4" s="108"/>
      <c r="UDJ4" s="108"/>
      <c r="UDK4" s="108"/>
      <c r="UDL4" s="108"/>
      <c r="UDM4" s="108"/>
      <c r="UDN4" s="108"/>
      <c r="UDO4" s="108"/>
      <c r="UDP4" s="108"/>
      <c r="UDQ4" s="108"/>
      <c r="UDR4" s="108"/>
      <c r="UDS4" s="108"/>
      <c r="UDT4" s="108"/>
      <c r="UDU4" s="108"/>
      <c r="UDV4" s="108"/>
      <c r="UDW4" s="108"/>
      <c r="UDX4" s="108"/>
      <c r="UDY4" s="108"/>
      <c r="UDZ4" s="108"/>
      <c r="UEA4" s="108"/>
      <c r="UEB4" s="108"/>
      <c r="UEC4" s="108"/>
      <c r="UED4" s="108"/>
      <c r="UEE4" s="108"/>
      <c r="UEF4" s="108"/>
      <c r="UEG4" s="108"/>
      <c r="UEH4" s="108"/>
      <c r="UEI4" s="108"/>
      <c r="UEJ4" s="108"/>
      <c r="UEK4" s="108"/>
      <c r="UEL4" s="108"/>
      <c r="UEM4" s="108"/>
      <c r="UEN4" s="108"/>
      <c r="UEO4" s="108"/>
      <c r="UEP4" s="108"/>
      <c r="UEQ4" s="108"/>
      <c r="UER4" s="108"/>
      <c r="UES4" s="108"/>
      <c r="UET4" s="108"/>
      <c r="UEU4" s="108"/>
      <c r="UEV4" s="108"/>
      <c r="UEW4" s="108"/>
      <c r="UEX4" s="108"/>
      <c r="UEY4" s="108"/>
      <c r="UEZ4" s="108"/>
      <c r="UFA4" s="108"/>
      <c r="UFB4" s="108"/>
      <c r="UFC4" s="108"/>
      <c r="UFD4" s="108"/>
      <c r="UFE4" s="108"/>
      <c r="UFF4" s="108"/>
      <c r="UFG4" s="108"/>
      <c r="UFH4" s="108"/>
      <c r="UFI4" s="108"/>
      <c r="UFJ4" s="108"/>
      <c r="UFK4" s="108"/>
      <c r="UFL4" s="108"/>
      <c r="UFM4" s="108"/>
      <c r="UFN4" s="108"/>
      <c r="UFO4" s="108"/>
      <c r="UFP4" s="108"/>
      <c r="UFQ4" s="108"/>
      <c r="UFR4" s="108"/>
      <c r="UFS4" s="108"/>
      <c r="UFT4" s="108"/>
      <c r="UFU4" s="108"/>
      <c r="UFV4" s="108"/>
      <c r="UFW4" s="108"/>
      <c r="UFX4" s="108"/>
      <c r="UFY4" s="108"/>
      <c r="UFZ4" s="108"/>
      <c r="UGA4" s="108"/>
      <c r="UGB4" s="108"/>
      <c r="UGC4" s="108"/>
      <c r="UGD4" s="108"/>
      <c r="UGE4" s="108"/>
      <c r="UGF4" s="108"/>
      <c r="UGG4" s="108"/>
      <c r="UGH4" s="108"/>
      <c r="UGI4" s="108"/>
      <c r="UGJ4" s="108"/>
      <c r="UGK4" s="108"/>
      <c r="UGL4" s="108"/>
      <c r="UGM4" s="108"/>
      <c r="UGN4" s="108"/>
      <c r="UGO4" s="108"/>
      <c r="UGP4" s="108"/>
      <c r="UGQ4" s="108"/>
      <c r="UGR4" s="108"/>
      <c r="UGS4" s="108"/>
      <c r="UGT4" s="108"/>
      <c r="UGU4" s="108"/>
      <c r="UGV4" s="108"/>
      <c r="UGW4" s="108"/>
      <c r="UGX4" s="108"/>
      <c r="UGY4" s="108"/>
      <c r="UGZ4" s="108"/>
      <c r="UHA4" s="108"/>
      <c r="UHB4" s="108"/>
      <c r="UHC4" s="108"/>
      <c r="UHD4" s="108"/>
      <c r="UHE4" s="108"/>
      <c r="UHF4" s="108"/>
      <c r="UHG4" s="108"/>
      <c r="UHH4" s="108"/>
      <c r="UHI4" s="108"/>
      <c r="UHJ4" s="108"/>
      <c r="UHK4" s="108"/>
      <c r="UHL4" s="108"/>
      <c r="UHM4" s="108"/>
      <c r="UHN4" s="108"/>
      <c r="UHO4" s="108"/>
      <c r="UHP4" s="108"/>
      <c r="UHQ4" s="108"/>
      <c r="UHR4" s="108"/>
      <c r="UHS4" s="108"/>
      <c r="UHT4" s="108"/>
      <c r="UHU4" s="108"/>
      <c r="UHV4" s="108"/>
      <c r="UHW4" s="108"/>
      <c r="UHX4" s="108"/>
      <c r="UHY4" s="108"/>
      <c r="UHZ4" s="108"/>
      <c r="UIA4" s="108"/>
      <c r="UIB4" s="108"/>
      <c r="UIC4" s="108"/>
      <c r="UID4" s="108"/>
      <c r="UIE4" s="108"/>
      <c r="UIF4" s="108"/>
      <c r="UIG4" s="108"/>
      <c r="UIH4" s="108"/>
      <c r="UII4" s="108"/>
      <c r="UIJ4" s="108"/>
      <c r="UIK4" s="108"/>
      <c r="UIL4" s="108"/>
      <c r="UIM4" s="108"/>
      <c r="UIN4" s="108"/>
      <c r="UIO4" s="108"/>
      <c r="UIP4" s="108"/>
      <c r="UIQ4" s="108"/>
      <c r="UIR4" s="108"/>
      <c r="UIS4" s="108"/>
      <c r="UIT4" s="108"/>
      <c r="UIU4" s="108"/>
      <c r="UIV4" s="108"/>
      <c r="UIW4" s="108"/>
      <c r="UIX4" s="108"/>
      <c r="UIY4" s="108"/>
      <c r="UIZ4" s="108"/>
      <c r="UJA4" s="108"/>
      <c r="UJB4" s="108"/>
      <c r="UJC4" s="108"/>
      <c r="UJD4" s="108"/>
      <c r="UJE4" s="108"/>
      <c r="UJF4" s="108"/>
      <c r="UJG4" s="108"/>
      <c r="UJH4" s="108"/>
      <c r="UJI4" s="108"/>
      <c r="UJJ4" s="108"/>
      <c r="UJK4" s="108"/>
      <c r="UJL4" s="108"/>
      <c r="UJM4" s="108"/>
      <c r="UJN4" s="108"/>
      <c r="UJO4" s="108"/>
      <c r="UJP4" s="108"/>
      <c r="UJQ4" s="108"/>
      <c r="UJR4" s="108"/>
      <c r="UJS4" s="108"/>
      <c r="UJT4" s="108"/>
      <c r="UJU4" s="108"/>
      <c r="UJV4" s="108"/>
      <c r="UJW4" s="108"/>
      <c r="UJX4" s="108"/>
      <c r="UJY4" s="108"/>
      <c r="UJZ4" s="108"/>
      <c r="UKA4" s="108"/>
      <c r="UKB4" s="108"/>
      <c r="UKC4" s="108"/>
      <c r="UKD4" s="108"/>
      <c r="UKE4" s="108"/>
      <c r="UKF4" s="108"/>
      <c r="UKG4" s="108"/>
      <c r="UKH4" s="108"/>
      <c r="UKI4" s="108"/>
      <c r="UKJ4" s="108"/>
      <c r="UKK4" s="108"/>
      <c r="UKL4" s="108"/>
      <c r="UKM4" s="108"/>
      <c r="UKN4" s="108"/>
      <c r="UKO4" s="108"/>
      <c r="UKP4" s="108"/>
      <c r="UKQ4" s="108"/>
      <c r="UKR4" s="108"/>
      <c r="UKS4" s="108"/>
      <c r="UKT4" s="108"/>
      <c r="UKU4" s="108"/>
      <c r="UKV4" s="108"/>
      <c r="UKW4" s="108"/>
      <c r="UKX4" s="108"/>
      <c r="UKY4" s="108"/>
      <c r="UKZ4" s="108"/>
      <c r="ULA4" s="108"/>
      <c r="ULB4" s="108"/>
      <c r="ULC4" s="108"/>
      <c r="ULD4" s="108"/>
      <c r="ULE4" s="108"/>
      <c r="ULF4" s="108"/>
      <c r="ULG4" s="108"/>
      <c r="ULH4" s="108"/>
      <c r="ULI4" s="108"/>
      <c r="ULJ4" s="108"/>
      <c r="ULK4" s="108"/>
      <c r="ULL4" s="108"/>
      <c r="ULM4" s="108"/>
      <c r="ULN4" s="108"/>
      <c r="ULO4" s="108"/>
      <c r="ULP4" s="108"/>
      <c r="ULQ4" s="108"/>
      <c r="ULR4" s="108"/>
      <c r="ULS4" s="108"/>
      <c r="ULT4" s="108"/>
      <c r="ULU4" s="108"/>
      <c r="ULV4" s="108"/>
      <c r="ULW4" s="108"/>
      <c r="ULX4" s="108"/>
      <c r="ULY4" s="108"/>
      <c r="ULZ4" s="108"/>
      <c r="UMA4" s="108"/>
      <c r="UMB4" s="108"/>
      <c r="UMC4" s="108"/>
      <c r="UMD4" s="108"/>
      <c r="UME4" s="108"/>
      <c r="UMF4" s="108"/>
      <c r="UMG4" s="108"/>
      <c r="UMH4" s="108"/>
      <c r="UMI4" s="108"/>
      <c r="UMJ4" s="108"/>
      <c r="UMK4" s="108"/>
      <c r="UML4" s="108"/>
      <c r="UMM4" s="108"/>
      <c r="UMN4" s="108"/>
      <c r="UMO4" s="108"/>
      <c r="UMP4" s="108"/>
      <c r="UMQ4" s="108"/>
      <c r="UMR4" s="108"/>
      <c r="UMS4" s="108"/>
      <c r="UMT4" s="108"/>
      <c r="UMU4" s="108"/>
      <c r="UMV4" s="108"/>
      <c r="UMW4" s="108"/>
      <c r="UMX4" s="108"/>
      <c r="UMY4" s="108"/>
      <c r="UMZ4" s="108"/>
      <c r="UNA4" s="108"/>
      <c r="UNB4" s="108"/>
      <c r="UNC4" s="108"/>
      <c r="UND4" s="108"/>
      <c r="UNE4" s="108"/>
      <c r="UNF4" s="108"/>
      <c r="UNG4" s="108"/>
      <c r="UNH4" s="108"/>
      <c r="UNI4" s="108"/>
      <c r="UNJ4" s="108"/>
      <c r="UNK4" s="108"/>
      <c r="UNL4" s="108"/>
      <c r="UNM4" s="108"/>
      <c r="UNN4" s="108"/>
      <c r="UNO4" s="108"/>
      <c r="UNP4" s="108"/>
      <c r="UNQ4" s="108"/>
      <c r="UNR4" s="108"/>
      <c r="UNS4" s="108"/>
      <c r="UNT4" s="108"/>
      <c r="UNU4" s="108"/>
      <c r="UNV4" s="108"/>
      <c r="UNW4" s="108"/>
      <c r="UNX4" s="108"/>
      <c r="UNY4" s="108"/>
      <c r="UNZ4" s="108"/>
      <c r="UOA4" s="108"/>
      <c r="UOB4" s="108"/>
      <c r="UOC4" s="108"/>
      <c r="UOD4" s="108"/>
      <c r="UOE4" s="108"/>
      <c r="UOF4" s="108"/>
      <c r="UOG4" s="108"/>
      <c r="UOH4" s="108"/>
      <c r="UOI4" s="108"/>
      <c r="UOJ4" s="108"/>
      <c r="UOK4" s="108"/>
      <c r="UOL4" s="108"/>
      <c r="UOM4" s="108"/>
      <c r="UON4" s="108"/>
      <c r="UOO4" s="108"/>
      <c r="UOP4" s="108"/>
      <c r="UOQ4" s="108"/>
      <c r="UOR4" s="108"/>
      <c r="UOS4" s="108"/>
      <c r="UOT4" s="108"/>
      <c r="UOU4" s="108"/>
      <c r="UOV4" s="108"/>
      <c r="UOW4" s="108"/>
      <c r="UOX4" s="108"/>
      <c r="UOY4" s="108"/>
      <c r="UOZ4" s="108"/>
      <c r="UPA4" s="108"/>
      <c r="UPB4" s="108"/>
      <c r="UPC4" s="108"/>
      <c r="UPD4" s="108"/>
      <c r="UPE4" s="108"/>
      <c r="UPF4" s="108"/>
      <c r="UPG4" s="108"/>
      <c r="UPH4" s="108"/>
      <c r="UPI4" s="108"/>
      <c r="UPJ4" s="108"/>
      <c r="UPK4" s="108"/>
      <c r="UPL4" s="108"/>
      <c r="UPM4" s="108"/>
      <c r="UPN4" s="108"/>
      <c r="UPO4" s="108"/>
      <c r="UPP4" s="108"/>
      <c r="UPQ4" s="108"/>
      <c r="UPR4" s="108"/>
      <c r="UPS4" s="108"/>
      <c r="UPT4" s="108"/>
      <c r="UPU4" s="108"/>
      <c r="UPV4" s="108"/>
      <c r="UPW4" s="108"/>
      <c r="UPX4" s="108"/>
      <c r="UPY4" s="108"/>
      <c r="UPZ4" s="108"/>
      <c r="UQA4" s="108"/>
      <c r="UQB4" s="108"/>
      <c r="UQC4" s="108"/>
      <c r="UQD4" s="108"/>
      <c r="UQE4" s="108"/>
      <c r="UQF4" s="108"/>
      <c r="UQG4" s="108"/>
      <c r="UQH4" s="108"/>
      <c r="UQI4" s="108"/>
      <c r="UQJ4" s="108"/>
      <c r="UQK4" s="108"/>
      <c r="UQL4" s="108"/>
      <c r="UQM4" s="108"/>
      <c r="UQN4" s="108"/>
      <c r="UQO4" s="108"/>
      <c r="UQP4" s="108"/>
      <c r="UQQ4" s="108"/>
      <c r="UQR4" s="108"/>
      <c r="UQS4" s="108"/>
      <c r="UQT4" s="108"/>
      <c r="UQU4" s="108"/>
      <c r="UQV4" s="108"/>
      <c r="UQW4" s="108"/>
      <c r="UQX4" s="108"/>
      <c r="UQY4" s="108"/>
      <c r="UQZ4" s="108"/>
      <c r="URA4" s="108"/>
      <c r="URB4" s="108"/>
      <c r="URC4" s="108"/>
      <c r="URD4" s="108"/>
      <c r="URE4" s="108"/>
      <c r="URF4" s="108"/>
      <c r="URG4" s="108"/>
      <c r="URH4" s="108"/>
      <c r="URI4" s="108"/>
      <c r="URJ4" s="108"/>
      <c r="URK4" s="108"/>
      <c r="URL4" s="108"/>
      <c r="URM4" s="108"/>
      <c r="URN4" s="108"/>
      <c r="URO4" s="108"/>
      <c r="URP4" s="108"/>
      <c r="URQ4" s="108"/>
      <c r="URR4" s="108"/>
      <c r="URS4" s="108"/>
      <c r="URT4" s="108"/>
      <c r="URU4" s="108"/>
      <c r="URV4" s="108"/>
      <c r="URW4" s="108"/>
      <c r="URX4" s="108"/>
      <c r="URY4" s="108"/>
      <c r="URZ4" s="108"/>
      <c r="USA4" s="108"/>
      <c r="USB4" s="108"/>
      <c r="USC4" s="108"/>
      <c r="USD4" s="108"/>
      <c r="USE4" s="108"/>
      <c r="USF4" s="108"/>
      <c r="USG4" s="108"/>
      <c r="USH4" s="108"/>
      <c r="USI4" s="108"/>
      <c r="USJ4" s="108"/>
      <c r="USK4" s="108"/>
      <c r="USL4" s="108"/>
      <c r="USM4" s="108"/>
      <c r="USN4" s="108"/>
      <c r="USO4" s="108"/>
      <c r="USP4" s="108"/>
      <c r="USQ4" s="108"/>
      <c r="USR4" s="108"/>
      <c r="USS4" s="108"/>
      <c r="UST4" s="108"/>
      <c r="USU4" s="108"/>
      <c r="USV4" s="108"/>
      <c r="USW4" s="108"/>
      <c r="USX4" s="108"/>
      <c r="USY4" s="108"/>
      <c r="USZ4" s="108"/>
      <c r="UTA4" s="108"/>
      <c r="UTB4" s="108"/>
      <c r="UTC4" s="108"/>
      <c r="UTD4" s="108"/>
      <c r="UTE4" s="108"/>
      <c r="UTF4" s="108"/>
      <c r="UTG4" s="108"/>
      <c r="UTH4" s="108"/>
      <c r="UTI4" s="108"/>
      <c r="UTJ4" s="108"/>
      <c r="UTK4" s="108"/>
      <c r="UTL4" s="108"/>
      <c r="UTM4" s="108"/>
      <c r="UTN4" s="108"/>
      <c r="UTO4" s="108"/>
      <c r="UTP4" s="108"/>
      <c r="UTQ4" s="108"/>
      <c r="UTR4" s="108"/>
      <c r="UTS4" s="108"/>
      <c r="UTT4" s="108"/>
      <c r="UTU4" s="108"/>
      <c r="UTV4" s="108"/>
      <c r="UTW4" s="108"/>
      <c r="UTX4" s="108"/>
      <c r="UTY4" s="108"/>
      <c r="UTZ4" s="108"/>
      <c r="UUA4" s="108"/>
      <c r="UUB4" s="108"/>
      <c r="UUC4" s="108"/>
      <c r="UUD4" s="108"/>
      <c r="UUE4" s="108"/>
      <c r="UUF4" s="108"/>
      <c r="UUG4" s="108"/>
      <c r="UUH4" s="108"/>
      <c r="UUI4" s="108"/>
      <c r="UUJ4" s="108"/>
      <c r="UUK4" s="108"/>
      <c r="UUL4" s="108"/>
      <c r="UUM4" s="108"/>
      <c r="UUN4" s="108"/>
      <c r="UUO4" s="108"/>
      <c r="UUP4" s="108"/>
      <c r="UUQ4" s="108"/>
      <c r="UUR4" s="108"/>
      <c r="UUS4" s="108"/>
      <c r="UUT4" s="108"/>
      <c r="UUU4" s="108"/>
      <c r="UUV4" s="108"/>
      <c r="UUW4" s="108"/>
      <c r="UUX4" s="108"/>
      <c r="UUY4" s="108"/>
      <c r="UUZ4" s="108"/>
      <c r="UVA4" s="108"/>
      <c r="UVB4" s="108"/>
      <c r="UVC4" s="108"/>
      <c r="UVD4" s="108"/>
      <c r="UVE4" s="108"/>
      <c r="UVF4" s="108"/>
      <c r="UVG4" s="108"/>
      <c r="UVH4" s="108"/>
      <c r="UVI4" s="108"/>
      <c r="UVJ4" s="108"/>
      <c r="UVK4" s="108"/>
      <c r="UVL4" s="108"/>
      <c r="UVM4" s="108"/>
      <c r="UVN4" s="108"/>
      <c r="UVO4" s="108"/>
      <c r="UVP4" s="108"/>
      <c r="UVQ4" s="108"/>
      <c r="UVR4" s="108"/>
      <c r="UVS4" s="108"/>
      <c r="UVT4" s="108"/>
      <c r="UVU4" s="108"/>
      <c r="UVV4" s="108"/>
      <c r="UVW4" s="108"/>
      <c r="UVX4" s="108"/>
      <c r="UVY4" s="108"/>
      <c r="UVZ4" s="108"/>
      <c r="UWA4" s="108"/>
      <c r="UWB4" s="108"/>
      <c r="UWC4" s="108"/>
      <c r="UWD4" s="108"/>
      <c r="UWE4" s="108"/>
      <c r="UWF4" s="108"/>
      <c r="UWG4" s="108"/>
      <c r="UWH4" s="108"/>
      <c r="UWI4" s="108"/>
      <c r="UWJ4" s="108"/>
      <c r="UWK4" s="108"/>
      <c r="UWL4" s="108"/>
      <c r="UWM4" s="108"/>
      <c r="UWN4" s="108"/>
      <c r="UWO4" s="108"/>
      <c r="UWP4" s="108"/>
      <c r="UWQ4" s="108"/>
      <c r="UWR4" s="108"/>
      <c r="UWS4" s="108"/>
      <c r="UWT4" s="108"/>
      <c r="UWU4" s="108"/>
      <c r="UWV4" s="108"/>
      <c r="UWW4" s="108"/>
      <c r="UWX4" s="108"/>
      <c r="UWY4" s="108"/>
      <c r="UWZ4" s="108"/>
      <c r="UXA4" s="108"/>
      <c r="UXB4" s="108"/>
      <c r="UXC4" s="108"/>
      <c r="UXD4" s="108"/>
      <c r="UXE4" s="108"/>
      <c r="UXF4" s="108"/>
      <c r="UXG4" s="108"/>
      <c r="UXH4" s="108"/>
      <c r="UXI4" s="108"/>
      <c r="UXJ4" s="108"/>
      <c r="UXK4" s="108"/>
      <c r="UXL4" s="108"/>
      <c r="UXM4" s="108"/>
      <c r="UXN4" s="108"/>
      <c r="UXO4" s="108"/>
      <c r="UXP4" s="108"/>
      <c r="UXQ4" s="108"/>
      <c r="UXR4" s="108"/>
      <c r="UXS4" s="108"/>
      <c r="UXT4" s="108"/>
      <c r="UXU4" s="108"/>
      <c r="UXV4" s="108"/>
      <c r="UXW4" s="108"/>
      <c r="UXX4" s="108"/>
      <c r="UXY4" s="108"/>
      <c r="UXZ4" s="108"/>
      <c r="UYA4" s="108"/>
      <c r="UYB4" s="108"/>
      <c r="UYC4" s="108"/>
      <c r="UYD4" s="108"/>
      <c r="UYE4" s="108"/>
      <c r="UYF4" s="108"/>
      <c r="UYG4" s="108"/>
      <c r="UYH4" s="108"/>
      <c r="UYI4" s="108"/>
      <c r="UYJ4" s="108"/>
      <c r="UYK4" s="108"/>
      <c r="UYL4" s="108"/>
      <c r="UYM4" s="108"/>
      <c r="UYN4" s="108"/>
      <c r="UYO4" s="108"/>
      <c r="UYP4" s="108"/>
      <c r="UYQ4" s="108"/>
      <c r="UYR4" s="108"/>
      <c r="UYS4" s="108"/>
      <c r="UYT4" s="108"/>
      <c r="UYU4" s="108"/>
      <c r="UYV4" s="108"/>
      <c r="UYW4" s="108"/>
      <c r="UYX4" s="108"/>
      <c r="UYY4" s="108"/>
      <c r="UYZ4" s="108"/>
      <c r="UZA4" s="108"/>
      <c r="UZB4" s="108"/>
      <c r="UZC4" s="108"/>
      <c r="UZD4" s="108"/>
      <c r="UZE4" s="108"/>
      <c r="UZF4" s="108"/>
      <c r="UZG4" s="108"/>
      <c r="UZH4" s="108"/>
      <c r="UZI4" s="108"/>
      <c r="UZJ4" s="108"/>
      <c r="UZK4" s="108"/>
      <c r="UZL4" s="108"/>
      <c r="UZM4" s="108"/>
      <c r="UZN4" s="108"/>
      <c r="UZO4" s="108"/>
      <c r="UZP4" s="108"/>
      <c r="UZQ4" s="108"/>
      <c r="UZR4" s="108"/>
      <c r="UZS4" s="108"/>
      <c r="UZT4" s="108"/>
      <c r="UZU4" s="108"/>
      <c r="UZV4" s="108"/>
      <c r="UZW4" s="108"/>
      <c r="UZX4" s="108"/>
      <c r="UZY4" s="108"/>
      <c r="UZZ4" s="108"/>
      <c r="VAA4" s="108"/>
      <c r="VAB4" s="108"/>
      <c r="VAC4" s="108"/>
      <c r="VAD4" s="108"/>
      <c r="VAE4" s="108"/>
      <c r="VAF4" s="108"/>
      <c r="VAG4" s="108"/>
      <c r="VAH4" s="108"/>
      <c r="VAI4" s="108"/>
      <c r="VAJ4" s="108"/>
      <c r="VAK4" s="108"/>
      <c r="VAL4" s="108"/>
      <c r="VAM4" s="108"/>
      <c r="VAN4" s="108"/>
      <c r="VAO4" s="108"/>
      <c r="VAP4" s="108"/>
      <c r="VAQ4" s="108"/>
      <c r="VAR4" s="108"/>
      <c r="VAS4" s="108"/>
      <c r="VAT4" s="108"/>
      <c r="VAU4" s="108"/>
      <c r="VAV4" s="108"/>
      <c r="VAW4" s="108"/>
      <c r="VAX4" s="108"/>
      <c r="VAY4" s="108"/>
      <c r="VAZ4" s="108"/>
      <c r="VBA4" s="108"/>
      <c r="VBB4" s="108"/>
      <c r="VBC4" s="108"/>
      <c r="VBD4" s="108"/>
      <c r="VBE4" s="108"/>
      <c r="VBF4" s="108"/>
      <c r="VBG4" s="108"/>
      <c r="VBH4" s="108"/>
      <c r="VBI4" s="108"/>
      <c r="VBJ4" s="108"/>
      <c r="VBK4" s="108"/>
      <c r="VBL4" s="108"/>
      <c r="VBM4" s="108"/>
      <c r="VBN4" s="108"/>
      <c r="VBO4" s="108"/>
      <c r="VBP4" s="108"/>
      <c r="VBQ4" s="108"/>
      <c r="VBR4" s="108"/>
      <c r="VBS4" s="108"/>
      <c r="VBT4" s="108"/>
      <c r="VBU4" s="108"/>
      <c r="VBV4" s="108"/>
      <c r="VBW4" s="108"/>
      <c r="VBX4" s="108"/>
      <c r="VBY4" s="108"/>
      <c r="VBZ4" s="108"/>
      <c r="VCA4" s="108"/>
      <c r="VCB4" s="108"/>
      <c r="VCC4" s="108"/>
      <c r="VCD4" s="108"/>
      <c r="VCE4" s="108"/>
      <c r="VCF4" s="108"/>
      <c r="VCG4" s="108"/>
      <c r="VCH4" s="108"/>
      <c r="VCI4" s="108"/>
      <c r="VCJ4" s="108"/>
      <c r="VCK4" s="108"/>
      <c r="VCL4" s="108"/>
      <c r="VCM4" s="108"/>
      <c r="VCN4" s="108"/>
      <c r="VCO4" s="108"/>
      <c r="VCP4" s="108"/>
      <c r="VCQ4" s="108"/>
      <c r="VCR4" s="108"/>
      <c r="VCS4" s="108"/>
      <c r="VCT4" s="108"/>
      <c r="VCU4" s="108"/>
      <c r="VCV4" s="108"/>
      <c r="VCW4" s="108"/>
      <c r="VCX4" s="108"/>
      <c r="VCY4" s="108"/>
      <c r="VCZ4" s="108"/>
      <c r="VDA4" s="108"/>
      <c r="VDB4" s="108"/>
      <c r="VDC4" s="108"/>
      <c r="VDD4" s="108"/>
      <c r="VDE4" s="108"/>
      <c r="VDF4" s="108"/>
      <c r="VDG4" s="108"/>
      <c r="VDH4" s="108"/>
      <c r="VDI4" s="108"/>
      <c r="VDJ4" s="108"/>
      <c r="VDK4" s="108"/>
      <c r="VDL4" s="108"/>
      <c r="VDM4" s="108"/>
      <c r="VDN4" s="108"/>
      <c r="VDO4" s="108"/>
      <c r="VDP4" s="108"/>
      <c r="VDQ4" s="108"/>
      <c r="VDR4" s="108"/>
      <c r="VDS4" s="108"/>
      <c r="VDT4" s="108"/>
      <c r="VDU4" s="108"/>
      <c r="VDV4" s="108"/>
      <c r="VDW4" s="108"/>
      <c r="VDX4" s="108"/>
      <c r="VDY4" s="108"/>
      <c r="VDZ4" s="108"/>
      <c r="VEA4" s="108"/>
      <c r="VEB4" s="108"/>
      <c r="VEC4" s="108"/>
      <c r="VED4" s="108"/>
      <c r="VEE4" s="108"/>
      <c r="VEF4" s="108"/>
      <c r="VEG4" s="108"/>
      <c r="VEH4" s="108"/>
      <c r="VEI4" s="108"/>
      <c r="VEJ4" s="108"/>
      <c r="VEK4" s="108"/>
      <c r="VEL4" s="108"/>
      <c r="VEM4" s="108"/>
      <c r="VEN4" s="108"/>
      <c r="VEO4" s="108"/>
      <c r="VEP4" s="108"/>
      <c r="VEQ4" s="108"/>
      <c r="VER4" s="108"/>
      <c r="VES4" s="108"/>
      <c r="VET4" s="108"/>
      <c r="VEU4" s="108"/>
      <c r="VEV4" s="108"/>
      <c r="VEW4" s="108"/>
      <c r="VEX4" s="108"/>
      <c r="VEY4" s="108"/>
      <c r="VEZ4" s="108"/>
      <c r="VFA4" s="108"/>
      <c r="VFB4" s="108"/>
      <c r="VFC4" s="108"/>
      <c r="VFD4" s="108"/>
      <c r="VFE4" s="108"/>
      <c r="VFF4" s="108"/>
      <c r="VFG4" s="108"/>
      <c r="VFH4" s="108"/>
      <c r="VFI4" s="108"/>
      <c r="VFJ4" s="108"/>
      <c r="VFK4" s="108"/>
      <c r="VFL4" s="108"/>
      <c r="VFM4" s="108"/>
      <c r="VFN4" s="108"/>
      <c r="VFO4" s="108"/>
      <c r="VFP4" s="108"/>
      <c r="VFQ4" s="108"/>
      <c r="VFR4" s="108"/>
      <c r="VFS4" s="108"/>
      <c r="VFT4" s="108"/>
      <c r="VFU4" s="108"/>
      <c r="VFV4" s="108"/>
      <c r="VFW4" s="108"/>
      <c r="VFX4" s="108"/>
      <c r="VFY4" s="108"/>
      <c r="VFZ4" s="108"/>
      <c r="VGA4" s="108"/>
      <c r="VGB4" s="108"/>
      <c r="VGC4" s="108"/>
      <c r="VGD4" s="108"/>
      <c r="VGE4" s="108"/>
      <c r="VGF4" s="108"/>
      <c r="VGG4" s="108"/>
      <c r="VGH4" s="108"/>
      <c r="VGI4" s="108"/>
      <c r="VGJ4" s="108"/>
      <c r="VGK4" s="108"/>
      <c r="VGL4" s="108"/>
      <c r="VGM4" s="108"/>
      <c r="VGN4" s="108"/>
      <c r="VGO4" s="108"/>
      <c r="VGP4" s="108"/>
      <c r="VGQ4" s="108"/>
      <c r="VGR4" s="108"/>
      <c r="VGS4" s="108"/>
      <c r="VGT4" s="108"/>
      <c r="VGU4" s="108"/>
      <c r="VGV4" s="108"/>
      <c r="VGW4" s="108"/>
      <c r="VGX4" s="108"/>
      <c r="VGY4" s="108"/>
      <c r="VGZ4" s="108"/>
      <c r="VHA4" s="108"/>
      <c r="VHB4" s="108"/>
      <c r="VHC4" s="108"/>
      <c r="VHD4" s="108"/>
      <c r="VHE4" s="108"/>
      <c r="VHF4" s="108"/>
      <c r="VHG4" s="108"/>
      <c r="VHH4" s="108"/>
      <c r="VHI4" s="108"/>
      <c r="VHJ4" s="108"/>
      <c r="VHK4" s="108"/>
      <c r="VHL4" s="108"/>
      <c r="VHM4" s="108"/>
      <c r="VHN4" s="108"/>
      <c r="VHO4" s="108"/>
      <c r="VHP4" s="108"/>
      <c r="VHQ4" s="108"/>
      <c r="VHR4" s="108"/>
      <c r="VHS4" s="108"/>
      <c r="VHT4" s="108"/>
      <c r="VHU4" s="108"/>
      <c r="VHV4" s="108"/>
      <c r="VHW4" s="108"/>
      <c r="VHX4" s="108"/>
      <c r="VHY4" s="108"/>
      <c r="VHZ4" s="108"/>
      <c r="VIA4" s="108"/>
      <c r="VIB4" s="108"/>
      <c r="VIC4" s="108"/>
      <c r="VID4" s="108"/>
      <c r="VIE4" s="108"/>
      <c r="VIF4" s="108"/>
      <c r="VIG4" s="108"/>
      <c r="VIH4" s="108"/>
      <c r="VII4" s="108"/>
      <c r="VIJ4" s="108"/>
      <c r="VIK4" s="108"/>
      <c r="VIL4" s="108"/>
      <c r="VIM4" s="108"/>
      <c r="VIN4" s="108"/>
      <c r="VIO4" s="108"/>
      <c r="VIP4" s="108"/>
      <c r="VIQ4" s="108"/>
      <c r="VIR4" s="108"/>
      <c r="VIS4" s="108"/>
      <c r="VIT4" s="108"/>
      <c r="VIU4" s="108"/>
      <c r="VIV4" s="108"/>
      <c r="VIW4" s="108"/>
      <c r="VIX4" s="108"/>
      <c r="VIY4" s="108"/>
      <c r="VIZ4" s="108"/>
      <c r="VJA4" s="108"/>
      <c r="VJB4" s="108"/>
      <c r="VJC4" s="108"/>
      <c r="VJD4" s="108"/>
      <c r="VJE4" s="108"/>
      <c r="VJF4" s="108"/>
      <c r="VJG4" s="108"/>
      <c r="VJH4" s="108"/>
      <c r="VJI4" s="108"/>
      <c r="VJJ4" s="108"/>
      <c r="VJK4" s="108"/>
      <c r="VJL4" s="108"/>
      <c r="VJM4" s="108"/>
      <c r="VJN4" s="108"/>
      <c r="VJO4" s="108"/>
      <c r="VJP4" s="108"/>
      <c r="VJQ4" s="108"/>
      <c r="VJR4" s="108"/>
      <c r="VJS4" s="108"/>
      <c r="VJT4" s="108"/>
      <c r="VJU4" s="108"/>
      <c r="VJV4" s="108"/>
      <c r="VJW4" s="108"/>
      <c r="VJX4" s="108"/>
      <c r="VJY4" s="108"/>
      <c r="VJZ4" s="108"/>
      <c r="VKA4" s="108"/>
      <c r="VKB4" s="108"/>
      <c r="VKC4" s="108"/>
      <c r="VKD4" s="108"/>
      <c r="VKE4" s="108"/>
      <c r="VKF4" s="108"/>
      <c r="VKG4" s="108"/>
      <c r="VKH4" s="108"/>
      <c r="VKI4" s="108"/>
      <c r="VKJ4" s="108"/>
      <c r="VKK4" s="108"/>
      <c r="VKL4" s="108"/>
      <c r="VKM4" s="108"/>
      <c r="VKN4" s="108"/>
      <c r="VKO4" s="108"/>
      <c r="VKP4" s="108"/>
      <c r="VKQ4" s="108"/>
      <c r="VKR4" s="108"/>
      <c r="VKS4" s="108"/>
      <c r="VKT4" s="108"/>
      <c r="VKU4" s="108"/>
      <c r="VKV4" s="108"/>
      <c r="VKW4" s="108"/>
      <c r="VKX4" s="108"/>
      <c r="VKY4" s="108"/>
      <c r="VKZ4" s="108"/>
      <c r="VLA4" s="108"/>
      <c r="VLB4" s="108"/>
      <c r="VLC4" s="108"/>
      <c r="VLD4" s="108"/>
      <c r="VLE4" s="108"/>
      <c r="VLF4" s="108"/>
      <c r="VLG4" s="108"/>
      <c r="VLH4" s="108"/>
      <c r="VLI4" s="108"/>
      <c r="VLJ4" s="108"/>
      <c r="VLK4" s="108"/>
      <c r="VLL4" s="108"/>
      <c r="VLM4" s="108"/>
      <c r="VLN4" s="108"/>
      <c r="VLO4" s="108"/>
      <c r="VLP4" s="108"/>
      <c r="VLQ4" s="108"/>
      <c r="VLR4" s="108"/>
      <c r="VLS4" s="108"/>
      <c r="VLT4" s="108"/>
      <c r="VLU4" s="108"/>
      <c r="VLV4" s="108"/>
      <c r="VLW4" s="108"/>
      <c r="VLX4" s="108"/>
      <c r="VLY4" s="108"/>
      <c r="VLZ4" s="108"/>
      <c r="VMA4" s="108"/>
      <c r="VMB4" s="108"/>
      <c r="VMC4" s="108"/>
      <c r="VMD4" s="108"/>
      <c r="VME4" s="108"/>
      <c r="VMF4" s="108"/>
      <c r="VMG4" s="108"/>
      <c r="VMH4" s="108"/>
      <c r="VMI4" s="108"/>
      <c r="VMJ4" s="108"/>
      <c r="VMK4" s="108"/>
      <c r="VML4" s="108"/>
      <c r="VMM4" s="108"/>
      <c r="VMN4" s="108"/>
      <c r="VMO4" s="108"/>
      <c r="VMP4" s="108"/>
      <c r="VMQ4" s="108"/>
      <c r="VMR4" s="108"/>
      <c r="VMS4" s="108"/>
      <c r="VMT4" s="108"/>
      <c r="VMU4" s="108"/>
      <c r="VMV4" s="108"/>
      <c r="VMW4" s="108"/>
      <c r="VMX4" s="108"/>
      <c r="VMY4" s="108"/>
      <c r="VMZ4" s="108"/>
      <c r="VNA4" s="108"/>
      <c r="VNB4" s="108"/>
      <c r="VNC4" s="108"/>
      <c r="VND4" s="108"/>
      <c r="VNE4" s="108"/>
      <c r="VNF4" s="108"/>
      <c r="VNG4" s="108"/>
      <c r="VNH4" s="108"/>
      <c r="VNI4" s="108"/>
      <c r="VNJ4" s="108"/>
      <c r="VNK4" s="108"/>
      <c r="VNL4" s="108"/>
      <c r="VNM4" s="108"/>
      <c r="VNN4" s="108"/>
      <c r="VNO4" s="108"/>
      <c r="VNP4" s="108"/>
      <c r="VNQ4" s="108"/>
      <c r="VNR4" s="108"/>
      <c r="VNS4" s="108"/>
      <c r="VNT4" s="108"/>
      <c r="VNU4" s="108"/>
      <c r="VNV4" s="108"/>
      <c r="VNW4" s="108"/>
      <c r="VNX4" s="108"/>
      <c r="VNY4" s="108"/>
      <c r="VNZ4" s="108"/>
      <c r="VOA4" s="108"/>
      <c r="VOB4" s="108"/>
      <c r="VOC4" s="108"/>
      <c r="VOD4" s="108"/>
      <c r="VOE4" s="108"/>
      <c r="VOF4" s="108"/>
      <c r="VOG4" s="108"/>
      <c r="VOH4" s="108"/>
      <c r="VOI4" s="108"/>
      <c r="VOJ4" s="108"/>
      <c r="VOK4" s="108"/>
      <c r="VOL4" s="108"/>
      <c r="VOM4" s="108"/>
      <c r="VON4" s="108"/>
      <c r="VOO4" s="108"/>
      <c r="VOP4" s="108"/>
      <c r="VOQ4" s="108"/>
      <c r="VOR4" s="108"/>
      <c r="VOS4" s="108"/>
      <c r="VOT4" s="108"/>
      <c r="VOU4" s="108"/>
      <c r="VOV4" s="108"/>
      <c r="VOW4" s="108"/>
      <c r="VOX4" s="108"/>
      <c r="VOY4" s="108"/>
      <c r="VOZ4" s="108"/>
      <c r="VPA4" s="108"/>
      <c r="VPB4" s="108"/>
      <c r="VPC4" s="108"/>
      <c r="VPD4" s="108"/>
      <c r="VPE4" s="108"/>
      <c r="VPF4" s="108"/>
      <c r="VPG4" s="108"/>
      <c r="VPH4" s="108"/>
      <c r="VPI4" s="108"/>
      <c r="VPJ4" s="108"/>
      <c r="VPK4" s="108"/>
      <c r="VPL4" s="108"/>
      <c r="VPM4" s="108"/>
      <c r="VPN4" s="108"/>
      <c r="VPO4" s="108"/>
      <c r="VPP4" s="108"/>
      <c r="VPQ4" s="108"/>
      <c r="VPR4" s="108"/>
      <c r="VPS4" s="108"/>
      <c r="VPT4" s="108"/>
      <c r="VPU4" s="108"/>
      <c r="VPV4" s="108"/>
      <c r="VPW4" s="108"/>
      <c r="VPX4" s="108"/>
      <c r="VPY4" s="108"/>
      <c r="VPZ4" s="108"/>
      <c r="VQA4" s="108"/>
      <c r="VQB4" s="108"/>
      <c r="VQC4" s="108"/>
      <c r="VQD4" s="108"/>
      <c r="VQE4" s="108"/>
      <c r="VQF4" s="108"/>
      <c r="VQG4" s="108"/>
      <c r="VQH4" s="108"/>
      <c r="VQI4" s="108"/>
      <c r="VQJ4" s="108"/>
      <c r="VQK4" s="108"/>
      <c r="VQL4" s="108"/>
      <c r="VQM4" s="108"/>
      <c r="VQN4" s="108"/>
      <c r="VQO4" s="108"/>
      <c r="VQP4" s="108"/>
      <c r="VQQ4" s="108"/>
      <c r="VQR4" s="108"/>
      <c r="VQS4" s="108"/>
      <c r="VQT4" s="108"/>
      <c r="VQU4" s="108"/>
      <c r="VQV4" s="108"/>
      <c r="VQW4" s="108"/>
      <c r="VQX4" s="108"/>
      <c r="VQY4" s="108"/>
      <c r="VQZ4" s="108"/>
      <c r="VRA4" s="108"/>
      <c r="VRB4" s="108"/>
      <c r="VRC4" s="108"/>
      <c r="VRD4" s="108"/>
      <c r="VRE4" s="108"/>
      <c r="VRF4" s="108"/>
      <c r="VRG4" s="108"/>
      <c r="VRH4" s="108"/>
      <c r="VRI4" s="108"/>
      <c r="VRJ4" s="108"/>
      <c r="VRK4" s="108"/>
      <c r="VRL4" s="108"/>
      <c r="VRM4" s="108"/>
      <c r="VRN4" s="108"/>
      <c r="VRO4" s="108"/>
      <c r="VRP4" s="108"/>
      <c r="VRQ4" s="108"/>
      <c r="VRR4" s="108"/>
      <c r="VRS4" s="108"/>
      <c r="VRT4" s="108"/>
      <c r="VRU4" s="108"/>
      <c r="VRV4" s="108"/>
      <c r="VRW4" s="108"/>
      <c r="VRX4" s="108"/>
      <c r="VRY4" s="108"/>
      <c r="VRZ4" s="108"/>
      <c r="VSA4" s="108"/>
      <c r="VSB4" s="108"/>
      <c r="VSC4" s="108"/>
      <c r="VSD4" s="108"/>
      <c r="VSE4" s="108"/>
      <c r="VSF4" s="108"/>
      <c r="VSG4" s="108"/>
      <c r="VSH4" s="108"/>
      <c r="VSI4" s="108"/>
      <c r="VSJ4" s="108"/>
      <c r="VSK4" s="108"/>
      <c r="VSL4" s="108"/>
      <c r="VSM4" s="108"/>
      <c r="VSN4" s="108"/>
      <c r="VSO4" s="108"/>
      <c r="VSP4" s="108"/>
      <c r="VSQ4" s="108"/>
      <c r="VSR4" s="108"/>
      <c r="VSS4" s="108"/>
      <c r="VST4" s="108"/>
      <c r="VSU4" s="108"/>
      <c r="VSV4" s="108"/>
      <c r="VSW4" s="108"/>
      <c r="VSX4" s="108"/>
      <c r="VSY4" s="108"/>
      <c r="VSZ4" s="108"/>
      <c r="VTA4" s="108"/>
      <c r="VTB4" s="108"/>
      <c r="VTC4" s="108"/>
      <c r="VTD4" s="108"/>
      <c r="VTE4" s="108"/>
      <c r="VTF4" s="108"/>
      <c r="VTG4" s="108"/>
      <c r="VTH4" s="108"/>
      <c r="VTI4" s="108"/>
      <c r="VTJ4" s="108"/>
      <c r="VTK4" s="108"/>
      <c r="VTL4" s="108"/>
      <c r="VTM4" s="108"/>
      <c r="VTN4" s="108"/>
      <c r="VTO4" s="108"/>
      <c r="VTP4" s="108"/>
      <c r="VTQ4" s="108"/>
      <c r="VTR4" s="108"/>
      <c r="VTS4" s="108"/>
      <c r="VTT4" s="108"/>
      <c r="VTU4" s="108"/>
      <c r="VTV4" s="108"/>
      <c r="VTW4" s="108"/>
      <c r="VTX4" s="108"/>
      <c r="VTY4" s="108"/>
      <c r="VTZ4" s="108"/>
      <c r="VUA4" s="108"/>
      <c r="VUB4" s="108"/>
      <c r="VUC4" s="108"/>
      <c r="VUD4" s="108"/>
      <c r="VUE4" s="108"/>
      <c r="VUF4" s="108"/>
      <c r="VUG4" s="108"/>
      <c r="VUH4" s="108"/>
      <c r="VUI4" s="108"/>
      <c r="VUJ4" s="108"/>
      <c r="VUK4" s="108"/>
      <c r="VUL4" s="108"/>
      <c r="VUM4" s="108"/>
      <c r="VUN4" s="108"/>
      <c r="VUO4" s="108"/>
      <c r="VUP4" s="108"/>
      <c r="VUQ4" s="108"/>
      <c r="VUR4" s="108"/>
      <c r="VUS4" s="108"/>
      <c r="VUT4" s="108"/>
      <c r="VUU4" s="108"/>
      <c r="VUV4" s="108"/>
      <c r="VUW4" s="108"/>
      <c r="VUX4" s="108"/>
      <c r="VUY4" s="108"/>
      <c r="VUZ4" s="108"/>
      <c r="VVA4" s="108"/>
      <c r="VVB4" s="108"/>
      <c r="VVC4" s="108"/>
      <c r="VVD4" s="108"/>
      <c r="VVE4" s="108"/>
      <c r="VVF4" s="108"/>
      <c r="VVG4" s="108"/>
      <c r="VVH4" s="108"/>
      <c r="VVI4" s="108"/>
      <c r="VVJ4" s="108"/>
      <c r="VVK4" s="108"/>
      <c r="VVL4" s="108"/>
      <c r="VVM4" s="108"/>
      <c r="VVN4" s="108"/>
      <c r="VVO4" s="108"/>
      <c r="VVP4" s="108"/>
      <c r="VVQ4" s="108"/>
      <c r="VVR4" s="108"/>
      <c r="VVS4" s="108"/>
      <c r="VVT4" s="108"/>
      <c r="VVU4" s="108"/>
      <c r="VVV4" s="108"/>
      <c r="VVW4" s="108"/>
      <c r="VVX4" s="108"/>
      <c r="VVY4" s="108"/>
      <c r="VVZ4" s="108"/>
      <c r="VWA4" s="108"/>
      <c r="VWB4" s="108"/>
      <c r="VWC4" s="108"/>
      <c r="VWD4" s="108"/>
      <c r="VWE4" s="108"/>
      <c r="VWF4" s="108"/>
      <c r="VWG4" s="108"/>
      <c r="VWH4" s="108"/>
      <c r="VWI4" s="108"/>
      <c r="VWJ4" s="108"/>
      <c r="VWK4" s="108"/>
      <c r="VWL4" s="108"/>
      <c r="VWM4" s="108"/>
      <c r="VWN4" s="108"/>
      <c r="VWO4" s="108"/>
      <c r="VWP4" s="108"/>
      <c r="VWQ4" s="108"/>
      <c r="VWR4" s="108"/>
      <c r="VWS4" s="108"/>
      <c r="VWT4" s="108"/>
      <c r="VWU4" s="108"/>
      <c r="VWV4" s="108"/>
      <c r="VWW4" s="108"/>
      <c r="VWX4" s="108"/>
      <c r="VWY4" s="108"/>
      <c r="VWZ4" s="108"/>
      <c r="VXA4" s="108"/>
      <c r="VXB4" s="108"/>
      <c r="VXC4" s="108"/>
      <c r="VXD4" s="108"/>
      <c r="VXE4" s="108"/>
      <c r="VXF4" s="108"/>
      <c r="VXG4" s="108"/>
      <c r="VXH4" s="108"/>
      <c r="VXI4" s="108"/>
      <c r="VXJ4" s="108"/>
      <c r="VXK4" s="108"/>
      <c r="VXL4" s="108"/>
      <c r="VXM4" s="108"/>
      <c r="VXN4" s="108"/>
      <c r="VXO4" s="108"/>
      <c r="VXP4" s="108"/>
      <c r="VXQ4" s="108"/>
      <c r="VXR4" s="108"/>
      <c r="VXS4" s="108"/>
      <c r="VXT4" s="108"/>
      <c r="VXU4" s="108"/>
      <c r="VXV4" s="108"/>
      <c r="VXW4" s="108"/>
      <c r="VXX4" s="108"/>
      <c r="VXY4" s="108"/>
      <c r="VXZ4" s="108"/>
      <c r="VYA4" s="108"/>
      <c r="VYB4" s="108"/>
      <c r="VYC4" s="108"/>
      <c r="VYD4" s="108"/>
      <c r="VYE4" s="108"/>
      <c r="VYF4" s="108"/>
      <c r="VYG4" s="108"/>
      <c r="VYH4" s="108"/>
      <c r="VYI4" s="108"/>
      <c r="VYJ4" s="108"/>
      <c r="VYK4" s="108"/>
      <c r="VYL4" s="108"/>
      <c r="VYM4" s="108"/>
      <c r="VYN4" s="108"/>
      <c r="VYO4" s="108"/>
      <c r="VYP4" s="108"/>
      <c r="VYQ4" s="108"/>
      <c r="VYR4" s="108"/>
      <c r="VYS4" s="108"/>
      <c r="VYT4" s="108"/>
      <c r="VYU4" s="108"/>
      <c r="VYV4" s="108"/>
      <c r="VYW4" s="108"/>
      <c r="VYX4" s="108"/>
      <c r="VYY4" s="108"/>
      <c r="VYZ4" s="108"/>
      <c r="VZA4" s="108"/>
      <c r="VZB4" s="108"/>
      <c r="VZC4" s="108"/>
      <c r="VZD4" s="108"/>
      <c r="VZE4" s="108"/>
      <c r="VZF4" s="108"/>
      <c r="VZG4" s="108"/>
      <c r="VZH4" s="108"/>
      <c r="VZI4" s="108"/>
      <c r="VZJ4" s="108"/>
      <c r="VZK4" s="108"/>
      <c r="VZL4" s="108"/>
      <c r="VZM4" s="108"/>
      <c r="VZN4" s="108"/>
      <c r="VZO4" s="108"/>
      <c r="VZP4" s="108"/>
      <c r="VZQ4" s="108"/>
      <c r="VZR4" s="108"/>
      <c r="VZS4" s="108"/>
      <c r="VZT4" s="108"/>
      <c r="VZU4" s="108"/>
      <c r="VZV4" s="108"/>
      <c r="VZW4" s="108"/>
      <c r="VZX4" s="108"/>
      <c r="VZY4" s="108"/>
      <c r="VZZ4" s="108"/>
      <c r="WAA4" s="108"/>
      <c r="WAB4" s="108"/>
      <c r="WAC4" s="108"/>
      <c r="WAD4" s="108"/>
      <c r="WAE4" s="108"/>
      <c r="WAF4" s="108"/>
      <c r="WAG4" s="108"/>
      <c r="WAH4" s="108"/>
      <c r="WAI4" s="108"/>
      <c r="WAJ4" s="108"/>
      <c r="WAK4" s="108"/>
      <c r="WAL4" s="108"/>
      <c r="WAM4" s="108"/>
      <c r="WAN4" s="108"/>
      <c r="WAO4" s="108"/>
      <c r="WAP4" s="108"/>
      <c r="WAQ4" s="108"/>
      <c r="WAR4" s="108"/>
      <c r="WAS4" s="108"/>
      <c r="WAT4" s="108"/>
      <c r="WAU4" s="108"/>
      <c r="WAV4" s="108"/>
      <c r="WAW4" s="108"/>
      <c r="WAX4" s="108"/>
      <c r="WAY4" s="108"/>
      <c r="WAZ4" s="108"/>
      <c r="WBA4" s="108"/>
      <c r="WBB4" s="108"/>
      <c r="WBC4" s="108"/>
      <c r="WBD4" s="108"/>
      <c r="WBE4" s="108"/>
      <c r="WBF4" s="108"/>
      <c r="WBG4" s="108"/>
      <c r="WBH4" s="108"/>
      <c r="WBI4" s="108"/>
      <c r="WBJ4" s="108"/>
      <c r="WBK4" s="108"/>
      <c r="WBL4" s="108"/>
      <c r="WBM4" s="108"/>
      <c r="WBN4" s="108"/>
      <c r="WBO4" s="108"/>
      <c r="WBP4" s="108"/>
      <c r="WBQ4" s="108"/>
      <c r="WBR4" s="108"/>
      <c r="WBS4" s="108"/>
      <c r="WBT4" s="108"/>
      <c r="WBU4" s="108"/>
      <c r="WBV4" s="108"/>
      <c r="WBW4" s="108"/>
      <c r="WBX4" s="108"/>
      <c r="WBY4" s="108"/>
      <c r="WBZ4" s="108"/>
      <c r="WCA4" s="108"/>
      <c r="WCB4" s="108"/>
      <c r="WCC4" s="108"/>
      <c r="WCD4" s="108"/>
      <c r="WCE4" s="108"/>
      <c r="WCF4" s="108"/>
      <c r="WCG4" s="108"/>
      <c r="WCH4" s="108"/>
      <c r="WCI4" s="108"/>
      <c r="WCJ4" s="108"/>
      <c r="WCK4" s="108"/>
      <c r="WCL4" s="108"/>
      <c r="WCM4" s="108"/>
      <c r="WCN4" s="108"/>
      <c r="WCO4" s="108"/>
      <c r="WCP4" s="108"/>
      <c r="WCQ4" s="108"/>
      <c r="WCR4" s="108"/>
      <c r="WCS4" s="108"/>
      <c r="WCT4" s="108"/>
      <c r="WCU4" s="108"/>
      <c r="WCV4" s="108"/>
      <c r="WCW4" s="108"/>
      <c r="WCX4" s="108"/>
      <c r="WCY4" s="108"/>
      <c r="WCZ4" s="108"/>
      <c r="WDA4" s="108"/>
      <c r="WDB4" s="108"/>
      <c r="WDC4" s="108"/>
      <c r="WDD4" s="108"/>
      <c r="WDE4" s="108"/>
      <c r="WDF4" s="108"/>
      <c r="WDG4" s="108"/>
      <c r="WDH4" s="108"/>
      <c r="WDI4" s="108"/>
      <c r="WDJ4" s="108"/>
      <c r="WDK4" s="108"/>
      <c r="WDL4" s="108"/>
      <c r="WDM4" s="108"/>
      <c r="WDN4" s="108"/>
      <c r="WDO4" s="108"/>
      <c r="WDP4" s="108"/>
      <c r="WDQ4" s="108"/>
      <c r="WDR4" s="108"/>
      <c r="WDS4" s="108"/>
      <c r="WDT4" s="108"/>
      <c r="WDU4" s="108"/>
      <c r="WDV4" s="108"/>
      <c r="WDW4" s="108"/>
      <c r="WDX4" s="108"/>
      <c r="WDY4" s="108"/>
      <c r="WDZ4" s="108"/>
      <c r="WEA4" s="108"/>
      <c r="WEB4" s="108"/>
      <c r="WEC4" s="108"/>
      <c r="WED4" s="108"/>
      <c r="WEE4" s="108"/>
      <c r="WEF4" s="108"/>
      <c r="WEG4" s="108"/>
      <c r="WEH4" s="108"/>
      <c r="WEI4" s="108"/>
      <c r="WEJ4" s="108"/>
      <c r="WEK4" s="108"/>
      <c r="WEL4" s="108"/>
      <c r="WEM4" s="108"/>
      <c r="WEN4" s="108"/>
      <c r="WEO4" s="108"/>
      <c r="WEP4" s="108"/>
      <c r="WEQ4" s="108"/>
      <c r="WER4" s="108"/>
      <c r="WES4" s="108"/>
      <c r="WET4" s="108"/>
      <c r="WEU4" s="108"/>
      <c r="WEV4" s="108"/>
      <c r="WEW4" s="108"/>
      <c r="WEX4" s="108"/>
      <c r="WEY4" s="108"/>
      <c r="WEZ4" s="108"/>
      <c r="WFA4" s="108"/>
      <c r="WFB4" s="108"/>
      <c r="WFC4" s="108"/>
      <c r="WFD4" s="108"/>
      <c r="WFE4" s="108"/>
      <c r="WFF4" s="108"/>
      <c r="WFG4" s="108"/>
      <c r="WFH4" s="108"/>
      <c r="WFI4" s="108"/>
      <c r="WFJ4" s="108"/>
      <c r="WFK4" s="108"/>
      <c r="WFL4" s="108"/>
      <c r="WFM4" s="108"/>
      <c r="WFN4" s="108"/>
      <c r="WFO4" s="108"/>
      <c r="WFP4" s="108"/>
      <c r="WFQ4" s="108"/>
      <c r="WFR4" s="108"/>
      <c r="WFS4" s="108"/>
      <c r="WFT4" s="108"/>
      <c r="WFU4" s="108"/>
      <c r="WFV4" s="108"/>
      <c r="WFW4" s="108"/>
      <c r="WFX4" s="108"/>
      <c r="WFY4" s="108"/>
      <c r="WFZ4" s="108"/>
      <c r="WGA4" s="108"/>
      <c r="WGB4" s="108"/>
      <c r="WGC4" s="108"/>
      <c r="WGD4" s="108"/>
      <c r="WGE4" s="108"/>
      <c r="WGF4" s="108"/>
      <c r="WGG4" s="108"/>
      <c r="WGH4" s="108"/>
      <c r="WGI4" s="108"/>
      <c r="WGJ4" s="108"/>
      <c r="WGK4" s="108"/>
      <c r="WGL4" s="108"/>
      <c r="WGM4" s="108"/>
      <c r="WGN4" s="108"/>
      <c r="WGO4" s="108"/>
      <c r="WGP4" s="108"/>
      <c r="WGQ4" s="108"/>
      <c r="WGR4" s="108"/>
      <c r="WGS4" s="108"/>
      <c r="WGT4" s="108"/>
      <c r="WGU4" s="108"/>
      <c r="WGV4" s="108"/>
      <c r="WGW4" s="108"/>
      <c r="WGX4" s="108"/>
      <c r="WGY4" s="108"/>
      <c r="WGZ4" s="108"/>
      <c r="WHA4" s="108"/>
      <c r="WHB4" s="108"/>
      <c r="WHC4" s="108"/>
      <c r="WHD4" s="108"/>
      <c r="WHE4" s="108"/>
      <c r="WHF4" s="108"/>
      <c r="WHG4" s="108"/>
      <c r="WHH4" s="108"/>
      <c r="WHI4" s="108"/>
      <c r="WHJ4" s="108"/>
      <c r="WHK4" s="108"/>
      <c r="WHL4" s="108"/>
      <c r="WHM4" s="108"/>
      <c r="WHN4" s="108"/>
      <c r="WHO4" s="108"/>
      <c r="WHP4" s="108"/>
      <c r="WHQ4" s="108"/>
      <c r="WHR4" s="108"/>
      <c r="WHS4" s="108"/>
      <c r="WHT4" s="108"/>
      <c r="WHU4" s="108"/>
      <c r="WHV4" s="108"/>
      <c r="WHW4" s="108"/>
      <c r="WHX4" s="108"/>
      <c r="WHY4" s="108"/>
      <c r="WHZ4" s="108"/>
      <c r="WIA4" s="108"/>
      <c r="WIB4" s="108"/>
      <c r="WIC4" s="108"/>
      <c r="WID4" s="108"/>
      <c r="WIE4" s="108"/>
      <c r="WIF4" s="108"/>
      <c r="WIG4" s="108"/>
      <c r="WIH4" s="108"/>
      <c r="WII4" s="108"/>
      <c r="WIJ4" s="108"/>
      <c r="WIK4" s="108"/>
      <c r="WIL4" s="108"/>
      <c r="WIM4" s="108"/>
      <c r="WIN4" s="108"/>
      <c r="WIO4" s="108"/>
      <c r="WIP4" s="108"/>
      <c r="WIQ4" s="108"/>
      <c r="WIR4" s="108"/>
      <c r="WIS4" s="108"/>
      <c r="WIT4" s="108"/>
      <c r="WIU4" s="108"/>
      <c r="WIV4" s="108"/>
      <c r="WIW4" s="108"/>
      <c r="WIX4" s="108"/>
      <c r="WIY4" s="108"/>
      <c r="WIZ4" s="108"/>
      <c r="WJA4" s="108"/>
      <c r="WJB4" s="108"/>
      <c r="WJC4" s="108"/>
      <c r="WJD4" s="108"/>
      <c r="WJE4" s="108"/>
      <c r="WJF4" s="108"/>
      <c r="WJG4" s="108"/>
      <c r="WJH4" s="108"/>
      <c r="WJI4" s="108"/>
      <c r="WJJ4" s="108"/>
      <c r="WJK4" s="108"/>
      <c r="WJL4" s="108"/>
      <c r="WJM4" s="108"/>
      <c r="WJN4" s="108"/>
      <c r="WJO4" s="108"/>
      <c r="WJP4" s="108"/>
      <c r="WJQ4" s="108"/>
      <c r="WJR4" s="108"/>
      <c r="WJS4" s="108"/>
      <c r="WJT4" s="108"/>
      <c r="WJU4" s="108"/>
      <c r="WJV4" s="108"/>
      <c r="WJW4" s="108"/>
      <c r="WJX4" s="108"/>
      <c r="WJY4" s="108"/>
      <c r="WJZ4" s="108"/>
      <c r="WKA4" s="108"/>
      <c r="WKB4" s="108"/>
      <c r="WKC4" s="108"/>
      <c r="WKD4" s="108"/>
      <c r="WKE4" s="108"/>
      <c r="WKF4" s="108"/>
      <c r="WKG4" s="108"/>
      <c r="WKH4" s="108"/>
      <c r="WKI4" s="108"/>
      <c r="WKJ4" s="108"/>
      <c r="WKK4" s="108"/>
      <c r="WKL4" s="108"/>
      <c r="WKM4" s="108"/>
      <c r="WKN4" s="108"/>
      <c r="WKO4" s="108"/>
      <c r="WKP4" s="108"/>
      <c r="WKQ4" s="108"/>
      <c r="WKR4" s="108"/>
      <c r="WKS4" s="108"/>
      <c r="WKT4" s="108"/>
      <c r="WKU4" s="108"/>
      <c r="WKV4" s="108"/>
      <c r="WKW4" s="108"/>
      <c r="WKX4" s="108"/>
      <c r="WKY4" s="108"/>
      <c r="WKZ4" s="108"/>
      <c r="WLA4" s="108"/>
      <c r="WLB4" s="108"/>
      <c r="WLC4" s="108"/>
      <c r="WLD4" s="108"/>
      <c r="WLE4" s="108"/>
      <c r="WLF4" s="108"/>
      <c r="WLG4" s="108"/>
      <c r="WLH4" s="108"/>
      <c r="WLI4" s="108"/>
      <c r="WLJ4" s="108"/>
      <c r="WLK4" s="108"/>
      <c r="WLL4" s="108"/>
      <c r="WLM4" s="108"/>
      <c r="WLN4" s="108"/>
      <c r="WLO4" s="108"/>
      <c r="WLP4" s="108"/>
      <c r="WLQ4" s="108"/>
      <c r="WLR4" s="108"/>
      <c r="WLS4" s="108"/>
      <c r="WLT4" s="108"/>
      <c r="WLU4" s="108"/>
      <c r="WLV4" s="108"/>
      <c r="WLW4" s="108"/>
      <c r="WLX4" s="108"/>
      <c r="WLY4" s="108"/>
      <c r="WLZ4" s="108"/>
      <c r="WMA4" s="108"/>
      <c r="WMB4" s="108"/>
      <c r="WMC4" s="108"/>
      <c r="WMD4" s="108"/>
      <c r="WME4" s="108"/>
      <c r="WMF4" s="108"/>
      <c r="WMG4" s="108"/>
      <c r="WMH4" s="108"/>
      <c r="WMI4" s="108"/>
      <c r="WMJ4" s="108"/>
      <c r="WMK4" s="108"/>
      <c r="WML4" s="108"/>
      <c r="WMM4" s="108"/>
      <c r="WMN4" s="108"/>
      <c r="WMO4" s="108"/>
      <c r="WMP4" s="108"/>
      <c r="WMQ4" s="108"/>
      <c r="WMR4" s="108"/>
      <c r="WMS4" s="108"/>
      <c r="WMT4" s="108"/>
      <c r="WMU4" s="108"/>
      <c r="WMV4" s="108"/>
      <c r="WMW4" s="108"/>
      <c r="WMX4" s="108"/>
      <c r="WMY4" s="108"/>
      <c r="WMZ4" s="108"/>
      <c r="WNA4" s="108"/>
      <c r="WNB4" s="108"/>
      <c r="WNC4" s="108"/>
      <c r="WND4" s="108"/>
      <c r="WNE4" s="108"/>
      <c r="WNF4" s="108"/>
      <c r="WNG4" s="108"/>
      <c r="WNH4" s="108"/>
      <c r="WNI4" s="108"/>
      <c r="WNJ4" s="108"/>
      <c r="WNK4" s="108"/>
      <c r="WNL4" s="108"/>
      <c r="WNM4" s="108"/>
      <c r="WNN4" s="108"/>
      <c r="WNO4" s="108"/>
      <c r="WNP4" s="108"/>
      <c r="WNQ4" s="108"/>
      <c r="WNR4" s="108"/>
      <c r="WNS4" s="108"/>
      <c r="WNT4" s="108"/>
      <c r="WNU4" s="108"/>
      <c r="WNV4" s="108"/>
      <c r="WNW4" s="108"/>
      <c r="WNX4" s="108"/>
      <c r="WNY4" s="108"/>
      <c r="WNZ4" s="108"/>
      <c r="WOA4" s="108"/>
      <c r="WOB4" s="108"/>
      <c r="WOC4" s="108"/>
      <c r="WOD4" s="108"/>
      <c r="WOE4" s="108"/>
      <c r="WOF4" s="108"/>
      <c r="WOG4" s="108"/>
      <c r="WOH4" s="108"/>
      <c r="WOI4" s="108"/>
      <c r="WOJ4" s="108"/>
      <c r="WOK4" s="108"/>
      <c r="WOL4" s="108"/>
      <c r="WOM4" s="108"/>
      <c r="WON4" s="108"/>
      <c r="WOO4" s="108"/>
      <c r="WOP4" s="108"/>
      <c r="WOQ4" s="108"/>
      <c r="WOR4" s="108"/>
      <c r="WOS4" s="108"/>
      <c r="WOT4" s="108"/>
      <c r="WOU4" s="108"/>
      <c r="WOV4" s="108"/>
      <c r="WOW4" s="108"/>
      <c r="WOX4" s="108"/>
      <c r="WOY4" s="108"/>
      <c r="WOZ4" s="108"/>
      <c r="WPA4" s="108"/>
      <c r="WPB4" s="108"/>
      <c r="WPC4" s="108"/>
      <c r="WPD4" s="108"/>
      <c r="WPE4" s="108"/>
      <c r="WPF4" s="108"/>
      <c r="WPG4" s="108"/>
      <c r="WPH4" s="108"/>
      <c r="WPI4" s="108"/>
      <c r="WPJ4" s="108"/>
      <c r="WPK4" s="108"/>
      <c r="WPL4" s="108"/>
      <c r="WPM4" s="108"/>
      <c r="WPN4" s="108"/>
      <c r="WPO4" s="108"/>
      <c r="WPP4" s="108"/>
      <c r="WPQ4" s="108"/>
      <c r="WPR4" s="108"/>
      <c r="WPS4" s="108"/>
      <c r="WPT4" s="108"/>
      <c r="WPU4" s="108"/>
      <c r="WPV4" s="108"/>
      <c r="WPW4" s="108"/>
      <c r="WPX4" s="108"/>
      <c r="WPY4" s="108"/>
      <c r="WPZ4" s="108"/>
      <c r="WQA4" s="108"/>
      <c r="WQB4" s="108"/>
      <c r="WQC4" s="108"/>
      <c r="WQD4" s="108"/>
      <c r="WQE4" s="108"/>
      <c r="WQF4" s="108"/>
      <c r="WQG4" s="108"/>
      <c r="WQH4" s="108"/>
      <c r="WQI4" s="108"/>
      <c r="WQJ4" s="108"/>
      <c r="WQK4" s="108"/>
      <c r="WQL4" s="108"/>
      <c r="WQM4" s="108"/>
      <c r="WQN4" s="108"/>
      <c r="WQO4" s="108"/>
      <c r="WQP4" s="108"/>
      <c r="WQQ4" s="108"/>
      <c r="WQR4" s="108"/>
      <c r="WQS4" s="108"/>
      <c r="WQT4" s="108"/>
      <c r="WQU4" s="108"/>
      <c r="WQV4" s="108"/>
      <c r="WQW4" s="108"/>
      <c r="WQX4" s="108"/>
      <c r="WQY4" s="108"/>
      <c r="WQZ4" s="108"/>
      <c r="WRA4" s="108"/>
      <c r="WRB4" s="108"/>
      <c r="WRC4" s="108"/>
      <c r="WRD4" s="108"/>
      <c r="WRE4" s="108"/>
      <c r="WRF4" s="108"/>
      <c r="WRG4" s="108"/>
      <c r="WRH4" s="108"/>
      <c r="WRI4" s="108"/>
      <c r="WRJ4" s="108"/>
      <c r="WRK4" s="108"/>
      <c r="WRL4" s="108"/>
      <c r="WRM4" s="108"/>
      <c r="WRN4" s="108"/>
      <c r="WRO4" s="108"/>
      <c r="WRP4" s="108"/>
      <c r="WRQ4" s="108"/>
      <c r="WRR4" s="108"/>
      <c r="WRS4" s="108"/>
      <c r="WRT4" s="108"/>
      <c r="WRU4" s="108"/>
      <c r="WRV4" s="108"/>
      <c r="WRW4" s="108"/>
      <c r="WRX4" s="108"/>
      <c r="WRY4" s="108"/>
      <c r="WRZ4" s="108"/>
      <c r="WSA4" s="108"/>
      <c r="WSB4" s="108"/>
      <c r="WSC4" s="108"/>
      <c r="WSD4" s="108"/>
      <c r="WSE4" s="108"/>
      <c r="WSF4" s="108"/>
      <c r="WSG4" s="108"/>
      <c r="WSH4" s="108"/>
      <c r="WSI4" s="108"/>
      <c r="WSJ4" s="108"/>
      <c r="WSK4" s="108"/>
      <c r="WSL4" s="108"/>
      <c r="WSM4" s="108"/>
      <c r="WSN4" s="108"/>
      <c r="WSO4" s="108"/>
      <c r="WSP4" s="108"/>
      <c r="WSQ4" s="108"/>
      <c r="WSR4" s="108"/>
      <c r="WSS4" s="108"/>
      <c r="WST4" s="108"/>
      <c r="WSU4" s="108"/>
      <c r="WSV4" s="108"/>
      <c r="WSW4" s="108"/>
      <c r="WSX4" s="108"/>
      <c r="WSY4" s="108"/>
      <c r="WSZ4" s="108"/>
      <c r="WTA4" s="108"/>
      <c r="WTB4" s="108"/>
      <c r="WTC4" s="108"/>
      <c r="WTD4" s="108"/>
      <c r="WTE4" s="108"/>
      <c r="WTF4" s="108"/>
      <c r="WTG4" s="108"/>
      <c r="WTH4" s="108"/>
      <c r="WTI4" s="108"/>
      <c r="WTJ4" s="108"/>
      <c r="WTK4" s="108"/>
      <c r="WTL4" s="108"/>
      <c r="WTM4" s="108"/>
      <c r="WTN4" s="108"/>
      <c r="WTO4" s="108"/>
      <c r="WTP4" s="108"/>
      <c r="WTQ4" s="108"/>
      <c r="WTR4" s="108"/>
      <c r="WTS4" s="108"/>
      <c r="WTT4" s="108"/>
      <c r="WTU4" s="108"/>
      <c r="WTV4" s="108"/>
      <c r="WTW4" s="108"/>
      <c r="WTX4" s="108"/>
      <c r="WTY4" s="108"/>
      <c r="WTZ4" s="108"/>
      <c r="WUA4" s="108"/>
      <c r="WUB4" s="108"/>
      <c r="WUC4" s="108"/>
      <c r="WUD4" s="108"/>
      <c r="WUE4" s="108"/>
      <c r="WUF4" s="108"/>
      <c r="WUG4" s="108"/>
      <c r="WUH4" s="108"/>
      <c r="WUI4" s="108"/>
      <c r="WUJ4" s="108"/>
      <c r="WUK4" s="108"/>
      <c r="WUL4" s="108"/>
      <c r="WUM4" s="108"/>
      <c r="WUN4" s="108"/>
      <c r="WUO4" s="108"/>
      <c r="WUP4" s="108"/>
      <c r="WUQ4" s="108"/>
      <c r="WUR4" s="108"/>
      <c r="WUS4" s="108"/>
      <c r="WUT4" s="108"/>
      <c r="WUU4" s="108"/>
      <c r="WUV4" s="108"/>
      <c r="WUW4" s="108"/>
      <c r="WUX4" s="108"/>
      <c r="WUY4" s="108"/>
      <c r="WUZ4" s="108"/>
      <c r="WVA4" s="108"/>
      <c r="WVB4" s="108"/>
      <c r="WVC4" s="108"/>
      <c r="WVD4" s="108"/>
      <c r="WVE4" s="108"/>
      <c r="WVF4" s="108"/>
      <c r="WVG4" s="108"/>
      <c r="WVH4" s="108"/>
      <c r="WVI4" s="108"/>
      <c r="WVJ4" s="108"/>
      <c r="WVK4" s="108"/>
      <c r="WVL4" s="108"/>
      <c r="WVM4" s="108"/>
      <c r="WVN4" s="108"/>
      <c r="WVO4" s="108"/>
      <c r="WVP4" s="108"/>
      <c r="WVQ4" s="108"/>
      <c r="WVR4" s="108"/>
      <c r="WVS4" s="108"/>
      <c r="WVT4" s="108"/>
      <c r="WVU4" s="108"/>
      <c r="WVV4" s="108"/>
      <c r="WVW4" s="108"/>
      <c r="WVX4" s="108"/>
      <c r="WVY4" s="108"/>
      <c r="WVZ4" s="108"/>
      <c r="WWA4" s="108"/>
      <c r="WWB4" s="108"/>
      <c r="WWC4" s="108"/>
      <c r="WWD4" s="108"/>
      <c r="WWE4" s="108"/>
      <c r="WWF4" s="108"/>
      <c r="WWG4" s="108"/>
      <c r="WWH4" s="108"/>
      <c r="WWI4" s="108"/>
      <c r="WWJ4" s="108"/>
      <c r="WWK4" s="108"/>
      <c r="WWL4" s="108"/>
      <c r="WWM4" s="108"/>
      <c r="WWN4" s="108"/>
      <c r="WWO4" s="108"/>
      <c r="WWP4" s="108"/>
      <c r="WWQ4" s="108"/>
      <c r="WWR4" s="108"/>
      <c r="WWS4" s="108"/>
      <c r="WWT4" s="108"/>
      <c r="WWU4" s="108"/>
      <c r="WWV4" s="108"/>
      <c r="WWW4" s="108"/>
      <c r="WWX4" s="108"/>
      <c r="WWY4" s="108"/>
      <c r="WWZ4" s="108"/>
      <c r="WXA4" s="108"/>
      <c r="WXB4" s="108"/>
      <c r="WXC4" s="108"/>
      <c r="WXD4" s="108"/>
      <c r="WXE4" s="108"/>
      <c r="WXF4" s="108"/>
      <c r="WXG4" s="108"/>
      <c r="WXH4" s="108"/>
      <c r="WXI4" s="108"/>
      <c r="WXJ4" s="108"/>
      <c r="WXK4" s="108"/>
      <c r="WXL4" s="108"/>
      <c r="WXM4" s="108"/>
      <c r="WXN4" s="108"/>
      <c r="WXO4" s="108"/>
      <c r="WXP4" s="108"/>
      <c r="WXQ4" s="108"/>
      <c r="WXR4" s="108"/>
      <c r="WXS4" s="108"/>
      <c r="WXT4" s="108"/>
      <c r="WXU4" s="108"/>
      <c r="WXV4" s="108"/>
      <c r="WXW4" s="108"/>
      <c r="WXX4" s="108"/>
      <c r="WXY4" s="108"/>
      <c r="WXZ4" s="108"/>
      <c r="WYA4" s="108"/>
      <c r="WYB4" s="108"/>
      <c r="WYC4" s="108"/>
      <c r="WYD4" s="108"/>
      <c r="WYE4" s="108"/>
      <c r="WYF4" s="108"/>
      <c r="WYG4" s="108"/>
      <c r="WYH4" s="108"/>
      <c r="WYI4" s="108"/>
      <c r="WYJ4" s="108"/>
      <c r="WYK4" s="108"/>
      <c r="WYL4" s="108"/>
      <c r="WYM4" s="108"/>
      <c r="WYN4" s="108"/>
      <c r="WYO4" s="108"/>
      <c r="WYP4" s="108"/>
      <c r="WYQ4" s="108"/>
      <c r="WYR4" s="108"/>
      <c r="WYS4" s="108"/>
      <c r="WYT4" s="108"/>
      <c r="WYU4" s="108"/>
      <c r="WYV4" s="108"/>
      <c r="WYW4" s="108"/>
      <c r="WYX4" s="108"/>
      <c r="WYY4" s="108"/>
      <c r="WYZ4" s="108"/>
      <c r="WZA4" s="108"/>
      <c r="WZB4" s="108"/>
      <c r="WZC4" s="108"/>
      <c r="WZD4" s="108"/>
      <c r="WZE4" s="108"/>
      <c r="WZF4" s="108"/>
      <c r="WZG4" s="108"/>
      <c r="WZH4" s="108"/>
      <c r="WZI4" s="108"/>
      <c r="WZJ4" s="108"/>
      <c r="WZK4" s="108"/>
      <c r="WZL4" s="108"/>
      <c r="WZM4" s="108"/>
      <c r="WZN4" s="108"/>
      <c r="WZO4" s="108"/>
      <c r="WZP4" s="108"/>
      <c r="WZQ4" s="108"/>
      <c r="WZR4" s="108"/>
      <c r="WZS4" s="108"/>
      <c r="WZT4" s="108"/>
      <c r="WZU4" s="108"/>
      <c r="WZV4" s="108"/>
      <c r="WZW4" s="108"/>
      <c r="WZX4" s="108"/>
      <c r="WZY4" s="108"/>
      <c r="WZZ4" s="108"/>
      <c r="XAA4" s="108"/>
      <c r="XAB4" s="108"/>
      <c r="XAC4" s="108"/>
      <c r="XAD4" s="108"/>
      <c r="XAE4" s="108"/>
      <c r="XAF4" s="108"/>
      <c r="XAG4" s="108"/>
      <c r="XAH4" s="108"/>
      <c r="XAI4" s="108"/>
      <c r="XAJ4" s="108"/>
      <c r="XAK4" s="108"/>
      <c r="XAL4" s="108"/>
      <c r="XAM4" s="108"/>
      <c r="XAN4" s="108"/>
      <c r="XAO4" s="108"/>
      <c r="XAP4" s="108"/>
      <c r="XAQ4" s="108"/>
      <c r="XAR4" s="108"/>
      <c r="XAS4" s="108"/>
      <c r="XAT4" s="108"/>
      <c r="XAU4" s="108"/>
      <c r="XAV4" s="108"/>
      <c r="XAW4" s="108"/>
      <c r="XAX4" s="108"/>
      <c r="XAY4" s="108"/>
      <c r="XAZ4" s="108"/>
      <c r="XBA4" s="108"/>
      <c r="XBB4" s="108"/>
      <c r="XBC4" s="108"/>
      <c r="XBD4" s="108"/>
      <c r="XBE4" s="108"/>
      <c r="XBF4" s="108"/>
      <c r="XBG4" s="108"/>
      <c r="XBH4" s="108"/>
      <c r="XBI4" s="108"/>
      <c r="XBJ4" s="108"/>
      <c r="XBK4" s="108"/>
      <c r="XBL4" s="108"/>
      <c r="XBM4" s="108"/>
      <c r="XBN4" s="108"/>
      <c r="XBO4" s="108"/>
      <c r="XBP4" s="108"/>
      <c r="XBQ4" s="108"/>
      <c r="XBR4" s="108"/>
      <c r="XBS4" s="108"/>
      <c r="XBT4" s="108"/>
      <c r="XBU4" s="108"/>
      <c r="XBV4" s="108"/>
      <c r="XBW4" s="108"/>
      <c r="XBX4" s="108"/>
      <c r="XBY4" s="108"/>
      <c r="XBZ4" s="108"/>
      <c r="XCA4" s="108"/>
      <c r="XCB4" s="108"/>
      <c r="XCC4" s="108"/>
      <c r="XCD4" s="108"/>
      <c r="XCE4" s="108"/>
      <c r="XCF4" s="108"/>
      <c r="XCG4" s="108"/>
      <c r="XCH4" s="108"/>
      <c r="XCI4" s="108"/>
      <c r="XCJ4" s="108"/>
      <c r="XCK4" s="108"/>
      <c r="XCL4" s="108"/>
      <c r="XCM4" s="108"/>
      <c r="XCN4" s="108"/>
      <c r="XCO4" s="108"/>
      <c r="XCP4" s="108"/>
      <c r="XCQ4" s="108"/>
      <c r="XCR4" s="108"/>
      <c r="XCS4" s="108"/>
      <c r="XCT4" s="108"/>
      <c r="XCU4" s="108"/>
      <c r="XCV4" s="108"/>
      <c r="XCW4" s="108"/>
      <c r="XCX4" s="108"/>
      <c r="XCY4" s="108"/>
      <c r="XCZ4" s="108"/>
      <c r="XDA4" s="108"/>
      <c r="XDB4" s="108"/>
      <c r="XDC4" s="108"/>
      <c r="XDD4" s="108"/>
      <c r="XDE4" s="108"/>
      <c r="XDF4" s="108"/>
      <c r="XDG4" s="108"/>
      <c r="XDH4" s="108"/>
      <c r="XDI4" s="108"/>
      <c r="XDJ4" s="108"/>
      <c r="XDK4" s="108"/>
      <c r="XDL4" s="108"/>
      <c r="XDM4" s="108"/>
      <c r="XDN4" s="108"/>
      <c r="XDO4" s="108"/>
      <c r="XDP4" s="108"/>
      <c r="XDQ4" s="108"/>
      <c r="XDR4" s="108"/>
      <c r="XDS4" s="108"/>
      <c r="XDT4" s="108"/>
      <c r="XDU4" s="108"/>
      <c r="XDV4" s="108"/>
      <c r="XDW4" s="108"/>
      <c r="XDX4" s="108"/>
      <c r="XDY4" s="108"/>
      <c r="XDZ4" s="108"/>
      <c r="XEA4" s="108"/>
      <c r="XEB4" s="108"/>
      <c r="XEC4" s="108"/>
      <c r="XED4" s="108"/>
      <c r="XEE4" s="108"/>
      <c r="XEF4" s="108"/>
      <c r="XEG4" s="108"/>
      <c r="XEH4" s="108"/>
      <c r="XEI4" s="108"/>
      <c r="XEJ4" s="108"/>
      <c r="XEK4" s="108"/>
      <c r="XEL4" s="108"/>
      <c r="XEM4" s="108"/>
      <c r="XEN4" s="108"/>
      <c r="XEO4" s="108"/>
      <c r="XEP4" s="108"/>
      <c r="XEQ4" s="108"/>
      <c r="XER4" s="108"/>
      <c r="XES4" s="108"/>
      <c r="XET4" s="108"/>
      <c r="XEU4" s="108"/>
      <c r="XEV4" s="108"/>
    </row>
    <row r="5" spans="1:16376" ht="110.25" x14ac:dyDescent="0.25">
      <c r="A5" s="110" t="s">
        <v>535</v>
      </c>
      <c r="B5" s="111" t="s">
        <v>3</v>
      </c>
      <c r="C5" s="111" t="s">
        <v>5</v>
      </c>
      <c r="D5" s="111" t="s">
        <v>7</v>
      </c>
      <c r="E5" s="111" t="s">
        <v>9</v>
      </c>
      <c r="F5" s="112" t="s">
        <v>11</v>
      </c>
      <c r="G5" s="112" t="s">
        <v>12</v>
      </c>
      <c r="H5" s="112" t="s">
        <v>13</v>
      </c>
      <c r="I5" s="112" t="s">
        <v>14</v>
      </c>
      <c r="J5" s="113" t="s">
        <v>536</v>
      </c>
      <c r="K5" s="112" t="s">
        <v>16</v>
      </c>
      <c r="L5" s="112" t="s">
        <v>17</v>
      </c>
      <c r="M5" s="112" t="s">
        <v>18</v>
      </c>
      <c r="N5" s="112"/>
      <c r="O5" s="114" t="s">
        <v>19</v>
      </c>
      <c r="P5" s="114" t="s">
        <v>20</v>
      </c>
      <c r="Q5" s="114" t="s">
        <v>21</v>
      </c>
      <c r="R5" s="114" t="s">
        <v>22</v>
      </c>
      <c r="S5" s="114" t="s">
        <v>23</v>
      </c>
      <c r="T5" s="114" t="s">
        <v>24</v>
      </c>
      <c r="U5" s="115" t="s">
        <v>25</v>
      </c>
      <c r="V5" s="114" t="s">
        <v>26</v>
      </c>
      <c r="W5" s="114" t="s">
        <v>27</v>
      </c>
      <c r="X5" s="116" t="s">
        <v>25</v>
      </c>
      <c r="Y5" s="117" t="s">
        <v>537</v>
      </c>
      <c r="Z5" s="117" t="s">
        <v>538</v>
      </c>
      <c r="AA5" s="118" t="s">
        <v>539</v>
      </c>
      <c r="AB5" s="117" t="s">
        <v>540</v>
      </c>
      <c r="AC5" s="119" t="s">
        <v>31</v>
      </c>
      <c r="AD5" s="120" t="s">
        <v>25</v>
      </c>
      <c r="AE5" s="119" t="s">
        <v>32</v>
      </c>
      <c r="AF5" s="119" t="s">
        <v>33</v>
      </c>
      <c r="AG5" s="120" t="s">
        <v>25</v>
      </c>
      <c r="AH5" s="121" t="s">
        <v>541</v>
      </c>
      <c r="AI5" s="122" t="s">
        <v>542</v>
      </c>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c r="LT5" s="93"/>
      <c r="LU5" s="93"/>
      <c r="LV5" s="93"/>
      <c r="LW5" s="93"/>
      <c r="LX5" s="93"/>
      <c r="LY5" s="93"/>
      <c r="LZ5" s="93"/>
      <c r="MA5" s="93"/>
      <c r="MB5" s="93"/>
      <c r="MC5" s="93"/>
      <c r="MD5" s="93"/>
      <c r="ME5" s="93"/>
      <c r="MF5" s="93"/>
      <c r="MG5" s="93"/>
      <c r="MH5" s="93"/>
      <c r="MI5" s="93"/>
      <c r="MJ5" s="93"/>
      <c r="MK5" s="93"/>
      <c r="ML5" s="93"/>
      <c r="MM5" s="93"/>
      <c r="MN5" s="93"/>
      <c r="MO5" s="93"/>
      <c r="MP5" s="93"/>
      <c r="MQ5" s="93"/>
      <c r="MR5" s="93"/>
      <c r="MS5" s="93"/>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c r="RZ5" s="93"/>
      <c r="SA5" s="93"/>
      <c r="SB5" s="93"/>
      <c r="SC5" s="93"/>
      <c r="SD5" s="93"/>
      <c r="SE5" s="93"/>
      <c r="SF5" s="93"/>
      <c r="SG5" s="93"/>
      <c r="SH5" s="93"/>
      <c r="SI5" s="93"/>
      <c r="SJ5" s="93"/>
      <c r="SK5" s="93"/>
      <c r="SL5" s="93"/>
      <c r="SM5" s="93"/>
      <c r="SN5" s="93"/>
      <c r="SO5" s="93"/>
      <c r="SP5" s="93"/>
      <c r="SQ5" s="93"/>
      <c r="SR5" s="93"/>
      <c r="SS5" s="93"/>
      <c r="ST5" s="93"/>
      <c r="SU5" s="93"/>
      <c r="SV5" s="93"/>
      <c r="SW5" s="93"/>
      <c r="SX5" s="93"/>
      <c r="SY5" s="93"/>
      <c r="SZ5" s="93"/>
      <c r="TA5" s="93"/>
      <c r="TB5" s="93"/>
      <c r="TC5" s="93"/>
      <c r="TD5" s="93"/>
      <c r="TE5" s="93"/>
      <c r="TF5" s="93"/>
      <c r="TG5" s="93"/>
      <c r="TH5" s="93"/>
      <c r="TI5" s="93"/>
      <c r="TJ5" s="93"/>
      <c r="TK5" s="93"/>
      <c r="TL5" s="93"/>
      <c r="TM5" s="93"/>
      <c r="TN5" s="93"/>
      <c r="TO5" s="93"/>
      <c r="TP5" s="93"/>
      <c r="TQ5" s="93"/>
      <c r="TR5" s="93"/>
      <c r="TS5" s="93"/>
      <c r="TT5" s="93"/>
      <c r="TU5" s="93"/>
      <c r="TV5" s="93"/>
      <c r="TW5" s="93"/>
      <c r="TX5" s="93"/>
      <c r="TY5" s="93"/>
      <c r="TZ5" s="93"/>
      <c r="UA5" s="93"/>
      <c r="UB5" s="93"/>
      <c r="UC5" s="93"/>
      <c r="UD5" s="93"/>
      <c r="UE5" s="93"/>
      <c r="UF5" s="93"/>
      <c r="UG5" s="93"/>
      <c r="UH5" s="93"/>
      <c r="UI5" s="93"/>
      <c r="UJ5" s="93"/>
      <c r="UK5" s="93"/>
      <c r="UL5" s="93"/>
      <c r="UM5" s="93"/>
      <c r="UN5" s="93"/>
      <c r="UO5" s="93"/>
      <c r="UP5" s="93"/>
      <c r="UQ5" s="93"/>
      <c r="UR5" s="93"/>
      <c r="US5" s="93"/>
      <c r="UT5" s="93"/>
      <c r="UU5" s="93"/>
      <c r="UV5" s="93"/>
      <c r="UW5" s="93"/>
      <c r="UX5" s="93"/>
      <c r="UY5" s="93"/>
      <c r="UZ5" s="93"/>
      <c r="VA5" s="93"/>
      <c r="VB5" s="93"/>
      <c r="VC5" s="93"/>
      <c r="VD5" s="93"/>
      <c r="VE5" s="93"/>
      <c r="VF5" s="93"/>
      <c r="VG5" s="93"/>
      <c r="VH5" s="93"/>
      <c r="VI5" s="93"/>
      <c r="VJ5" s="93"/>
      <c r="VK5" s="93"/>
      <c r="VL5" s="93"/>
      <c r="VM5" s="93"/>
      <c r="VN5" s="93"/>
      <c r="VO5" s="93"/>
      <c r="VP5" s="93"/>
      <c r="VQ5" s="93"/>
      <c r="VR5" s="93"/>
      <c r="VS5" s="93"/>
      <c r="VT5" s="93"/>
      <c r="VU5" s="93"/>
      <c r="VV5" s="93"/>
      <c r="VW5" s="93"/>
      <c r="VX5" s="93"/>
      <c r="VY5" s="93"/>
      <c r="VZ5" s="93"/>
      <c r="WA5" s="93"/>
      <c r="WB5" s="93"/>
      <c r="WC5" s="93"/>
      <c r="WD5" s="93"/>
      <c r="WE5" s="93"/>
      <c r="WF5" s="93"/>
      <c r="WG5" s="93"/>
      <c r="WH5" s="93"/>
      <c r="WI5" s="93"/>
      <c r="WJ5" s="93"/>
      <c r="WK5" s="93"/>
      <c r="WL5" s="93"/>
      <c r="WM5" s="93"/>
      <c r="WN5" s="93"/>
      <c r="WO5" s="93"/>
      <c r="WP5" s="93"/>
      <c r="WQ5" s="93"/>
      <c r="WR5" s="93"/>
      <c r="WS5" s="93"/>
      <c r="WT5" s="93"/>
      <c r="WU5" s="93"/>
      <c r="WV5" s="93"/>
      <c r="WW5" s="93"/>
      <c r="WX5" s="93"/>
      <c r="WY5" s="93"/>
      <c r="WZ5" s="93"/>
      <c r="XA5" s="93"/>
      <c r="XB5" s="93"/>
      <c r="XC5" s="93"/>
      <c r="XD5" s="93"/>
      <c r="XE5" s="93"/>
      <c r="XF5" s="93"/>
      <c r="XG5" s="93"/>
      <c r="XH5" s="93"/>
      <c r="XI5" s="93"/>
      <c r="XJ5" s="93"/>
      <c r="XK5" s="93"/>
      <c r="XL5" s="93"/>
      <c r="XM5" s="93"/>
      <c r="XN5" s="93"/>
      <c r="XO5" s="93"/>
      <c r="XP5" s="93"/>
      <c r="XQ5" s="93"/>
      <c r="XR5" s="93"/>
      <c r="XS5" s="93"/>
      <c r="XT5" s="93"/>
      <c r="XU5" s="93"/>
      <c r="XV5" s="93"/>
      <c r="XW5" s="93"/>
      <c r="XX5" s="93"/>
      <c r="XY5" s="93"/>
      <c r="XZ5" s="93"/>
      <c r="YA5" s="93"/>
      <c r="YB5" s="93"/>
      <c r="YC5" s="93"/>
      <c r="YD5" s="93"/>
      <c r="YE5" s="93"/>
      <c r="YF5" s="93"/>
      <c r="YG5" s="93"/>
      <c r="YH5" s="93"/>
      <c r="YI5" s="93"/>
      <c r="YJ5" s="93"/>
      <c r="YK5" s="93"/>
      <c r="YL5" s="93"/>
      <c r="YM5" s="93"/>
      <c r="YN5" s="93"/>
      <c r="YO5" s="93"/>
      <c r="YP5" s="93"/>
      <c r="YQ5" s="93"/>
      <c r="YR5" s="93"/>
      <c r="YS5" s="93"/>
      <c r="YT5" s="93"/>
      <c r="YU5" s="93"/>
      <c r="YV5" s="93"/>
      <c r="YW5" s="93"/>
      <c r="YX5" s="93"/>
      <c r="YY5" s="93"/>
      <c r="YZ5" s="93"/>
      <c r="ZA5" s="93"/>
      <c r="ZB5" s="93"/>
      <c r="ZC5" s="93"/>
      <c r="ZD5" s="93"/>
      <c r="ZE5" s="93"/>
      <c r="ZF5" s="93"/>
      <c r="ZG5" s="93"/>
      <c r="ZH5" s="93"/>
      <c r="ZI5" s="93"/>
      <c r="ZJ5" s="93"/>
      <c r="ZK5" s="93"/>
      <c r="ZL5" s="93"/>
      <c r="ZM5" s="93"/>
      <c r="ZN5" s="93"/>
      <c r="ZO5" s="93"/>
      <c r="ZP5" s="93"/>
      <c r="ZQ5" s="93"/>
      <c r="ZR5" s="93"/>
      <c r="ZS5" s="93"/>
      <c r="ZT5" s="93"/>
      <c r="ZU5" s="93"/>
      <c r="ZV5" s="93"/>
      <c r="ZW5" s="93"/>
      <c r="ZX5" s="93"/>
      <c r="ZY5" s="93"/>
      <c r="ZZ5" s="93"/>
      <c r="AAA5" s="93"/>
      <c r="AAB5" s="93"/>
      <c r="AAC5" s="93"/>
      <c r="AAD5" s="93"/>
      <c r="AAE5" s="93"/>
      <c r="AAF5" s="93"/>
      <c r="AAG5" s="93"/>
      <c r="AAH5" s="93"/>
      <c r="AAI5" s="93"/>
      <c r="AAJ5" s="93"/>
      <c r="AAK5" s="93"/>
      <c r="AAL5" s="93"/>
      <c r="AAM5" s="93"/>
      <c r="AAN5" s="93"/>
      <c r="AAO5" s="93"/>
      <c r="AAP5" s="93"/>
      <c r="AAQ5" s="93"/>
      <c r="AAR5" s="93"/>
      <c r="AAS5" s="93"/>
      <c r="AAT5" s="93"/>
      <c r="AAU5" s="93"/>
      <c r="AAV5" s="93"/>
      <c r="AAW5" s="93"/>
      <c r="AAX5" s="93"/>
      <c r="AAY5" s="93"/>
      <c r="AAZ5" s="93"/>
      <c r="ABA5" s="93"/>
      <c r="ABB5" s="93"/>
      <c r="ABC5" s="93"/>
      <c r="ABD5" s="93"/>
      <c r="ABE5" s="93"/>
      <c r="ABF5" s="93"/>
      <c r="ABG5" s="93"/>
      <c r="ABH5" s="93"/>
      <c r="ABI5" s="93"/>
      <c r="ABJ5" s="93"/>
      <c r="ABK5" s="93"/>
      <c r="ABL5" s="93"/>
      <c r="ABM5" s="93"/>
      <c r="ABN5" s="93"/>
      <c r="ABO5" s="93"/>
      <c r="ABP5" s="93"/>
      <c r="ABQ5" s="93"/>
      <c r="ABR5" s="93"/>
      <c r="ABS5" s="93"/>
      <c r="ABT5" s="93"/>
      <c r="ABU5" s="93"/>
      <c r="ABV5" s="93"/>
      <c r="ABW5" s="93"/>
      <c r="ABX5" s="93"/>
      <c r="ABY5" s="93"/>
      <c r="ABZ5" s="93"/>
      <c r="ACA5" s="93"/>
      <c r="ACB5" s="93"/>
      <c r="ACC5" s="93"/>
      <c r="ACD5" s="93"/>
      <c r="ACE5" s="93"/>
      <c r="ACF5" s="93"/>
      <c r="ACG5" s="93"/>
      <c r="ACH5" s="93"/>
      <c r="ACI5" s="93"/>
      <c r="ACJ5" s="93"/>
      <c r="ACK5" s="93"/>
      <c r="ACL5" s="93"/>
      <c r="ACM5" s="93"/>
      <c r="ACN5" s="93"/>
      <c r="ACO5" s="93"/>
      <c r="ACP5" s="93"/>
      <c r="ACQ5" s="93"/>
      <c r="ACR5" s="93"/>
      <c r="ACS5" s="93"/>
      <c r="ACT5" s="93"/>
      <c r="ACU5" s="93"/>
      <c r="ACV5" s="93"/>
      <c r="ACW5" s="93"/>
      <c r="ACX5" s="93"/>
      <c r="ACY5" s="93"/>
      <c r="ACZ5" s="93"/>
      <c r="ADA5" s="93"/>
      <c r="ADB5" s="93"/>
      <c r="ADC5" s="93"/>
      <c r="ADD5" s="93"/>
      <c r="ADE5" s="93"/>
      <c r="ADF5" s="93"/>
      <c r="ADG5" s="93"/>
      <c r="ADH5" s="93"/>
      <c r="ADI5" s="93"/>
      <c r="ADJ5" s="93"/>
      <c r="ADK5" s="93"/>
      <c r="ADL5" s="93"/>
      <c r="ADM5" s="93"/>
      <c r="ADN5" s="93"/>
      <c r="ADO5" s="93"/>
      <c r="ADP5" s="93"/>
      <c r="ADQ5" s="93"/>
      <c r="ADR5" s="93"/>
      <c r="ADS5" s="93"/>
      <c r="ADT5" s="93"/>
      <c r="ADU5" s="93"/>
      <c r="ADV5" s="93"/>
      <c r="ADW5" s="93"/>
      <c r="ADX5" s="93"/>
      <c r="ADY5" s="93"/>
      <c r="ADZ5" s="93"/>
      <c r="AEA5" s="93"/>
      <c r="AEB5" s="93"/>
      <c r="AEC5" s="93"/>
      <c r="AED5" s="93"/>
      <c r="AEE5" s="93"/>
      <c r="AEF5" s="93"/>
      <c r="AEG5" s="93"/>
      <c r="AEH5" s="93"/>
      <c r="AEI5" s="93"/>
      <c r="AEJ5" s="93"/>
      <c r="AEK5" s="93"/>
      <c r="AEL5" s="93"/>
      <c r="AEM5" s="93"/>
      <c r="AEN5" s="93"/>
      <c r="AEO5" s="93"/>
      <c r="AEP5" s="93"/>
      <c r="AEQ5" s="93"/>
      <c r="AER5" s="93"/>
      <c r="AES5" s="93"/>
      <c r="AET5" s="93"/>
      <c r="AEU5" s="93"/>
      <c r="AEV5" s="93"/>
      <c r="AEW5" s="93"/>
      <c r="AEX5" s="93"/>
      <c r="AEY5" s="93"/>
      <c r="AEZ5" s="93"/>
      <c r="AFA5" s="93"/>
      <c r="AFB5" s="93"/>
      <c r="AFC5" s="93"/>
      <c r="AFD5" s="93"/>
      <c r="AFE5" s="93"/>
      <c r="AFF5" s="93"/>
      <c r="AFG5" s="93"/>
      <c r="AFH5" s="93"/>
      <c r="AFI5" s="93"/>
      <c r="AFJ5" s="93"/>
      <c r="AFK5" s="93"/>
      <c r="AFL5" s="93"/>
      <c r="AFM5" s="93"/>
      <c r="AFN5" s="93"/>
      <c r="AFO5" s="93"/>
      <c r="AFP5" s="93"/>
      <c r="AFQ5" s="93"/>
      <c r="AFR5" s="93"/>
      <c r="AFS5" s="93"/>
      <c r="AFT5" s="93"/>
      <c r="AFU5" s="93"/>
      <c r="AFV5" s="93"/>
      <c r="AFW5" s="93"/>
      <c r="AFX5" s="93"/>
      <c r="AFY5" s="93"/>
      <c r="AFZ5" s="93"/>
      <c r="AGA5" s="93"/>
      <c r="AGB5" s="93"/>
      <c r="AGC5" s="93"/>
      <c r="AGD5" s="93"/>
      <c r="AGE5" s="93"/>
      <c r="AGF5" s="93"/>
      <c r="AGG5" s="93"/>
      <c r="AGH5" s="93"/>
      <c r="AGI5" s="93"/>
      <c r="AGJ5" s="93"/>
      <c r="AGK5" s="93"/>
      <c r="AGL5" s="93"/>
      <c r="AGM5" s="93"/>
      <c r="AGN5" s="93"/>
      <c r="AGO5" s="93"/>
      <c r="AGP5" s="93"/>
      <c r="AGQ5" s="93"/>
      <c r="AGR5" s="93"/>
      <c r="AGS5" s="93"/>
      <c r="AGT5" s="93"/>
      <c r="AGU5" s="93"/>
      <c r="AGV5" s="93"/>
      <c r="AGW5" s="93"/>
      <c r="AGX5" s="93"/>
      <c r="AGY5" s="93"/>
      <c r="AGZ5" s="93"/>
      <c r="AHA5" s="93"/>
      <c r="AHB5" s="93"/>
      <c r="AHC5" s="93"/>
      <c r="AHD5" s="93"/>
      <c r="AHE5" s="93"/>
      <c r="AHF5" s="93"/>
      <c r="AHG5" s="93"/>
      <c r="AHH5" s="93"/>
      <c r="AHI5" s="93"/>
      <c r="AHJ5" s="93"/>
      <c r="AHK5" s="93"/>
      <c r="AHL5" s="93"/>
      <c r="AHM5" s="93"/>
      <c r="AHN5" s="93"/>
      <c r="AHO5" s="93"/>
      <c r="AHP5" s="93"/>
      <c r="AHQ5" s="93"/>
      <c r="AHR5" s="93"/>
      <c r="AHS5" s="93"/>
      <c r="AHT5" s="93"/>
      <c r="AHU5" s="93"/>
      <c r="AHV5" s="93"/>
      <c r="AHW5" s="93"/>
      <c r="AHX5" s="93"/>
      <c r="AHY5" s="93"/>
      <c r="AHZ5" s="93"/>
      <c r="AIA5" s="93"/>
      <c r="AIB5" s="93"/>
      <c r="AIC5" s="93"/>
      <c r="AID5" s="93"/>
      <c r="AIE5" s="93"/>
      <c r="AIF5" s="93"/>
      <c r="AIG5" s="93"/>
      <c r="AIH5" s="93"/>
      <c r="AII5" s="93"/>
      <c r="AIJ5" s="93"/>
      <c r="AIK5" s="93"/>
      <c r="AIL5" s="93"/>
      <c r="AIM5" s="93"/>
      <c r="AIN5" s="93"/>
      <c r="AIO5" s="93"/>
      <c r="AIP5" s="93"/>
      <c r="AIQ5" s="93"/>
      <c r="AIR5" s="93"/>
      <c r="AIS5" s="93"/>
      <c r="AIT5" s="93"/>
      <c r="AIU5" s="93"/>
      <c r="AIV5" s="93"/>
      <c r="AIW5" s="93"/>
      <c r="AIX5" s="93"/>
      <c r="AIY5" s="93"/>
      <c r="AIZ5" s="93"/>
      <c r="AJA5" s="93"/>
      <c r="AJB5" s="93"/>
      <c r="AJC5" s="93"/>
      <c r="AJD5" s="93"/>
      <c r="AJE5" s="93"/>
      <c r="AJF5" s="93"/>
      <c r="AJG5" s="93"/>
      <c r="AJH5" s="93"/>
      <c r="AJI5" s="93"/>
      <c r="AJJ5" s="93"/>
      <c r="AJK5" s="93"/>
      <c r="AJL5" s="93"/>
      <c r="AJM5" s="93"/>
      <c r="AJN5" s="93"/>
      <c r="AJO5" s="93"/>
      <c r="AJP5" s="93"/>
      <c r="AJQ5" s="93"/>
      <c r="AJR5" s="93"/>
      <c r="AJS5" s="93"/>
      <c r="AJT5" s="93"/>
      <c r="AJU5" s="93"/>
      <c r="AJV5" s="93"/>
      <c r="AJW5" s="93"/>
      <c r="AJX5" s="93"/>
      <c r="AJY5" s="93"/>
      <c r="AJZ5" s="93"/>
      <c r="AKA5" s="93"/>
      <c r="AKB5" s="93"/>
      <c r="AKC5" s="93"/>
      <c r="AKD5" s="93"/>
      <c r="AKE5" s="93"/>
      <c r="AKF5" s="93"/>
      <c r="AKG5" s="93"/>
      <c r="AKH5" s="93"/>
      <c r="AKI5" s="93"/>
      <c r="AKJ5" s="93"/>
      <c r="AKK5" s="93"/>
      <c r="AKL5" s="93"/>
      <c r="AKM5" s="93"/>
      <c r="AKN5" s="93"/>
      <c r="AKO5" s="93"/>
      <c r="AKP5" s="93"/>
      <c r="AKQ5" s="93"/>
      <c r="AKR5" s="93"/>
      <c r="AKS5" s="93"/>
      <c r="AKT5" s="93"/>
      <c r="AKU5" s="93"/>
      <c r="AKV5" s="93"/>
      <c r="AKW5" s="93"/>
      <c r="AKX5" s="93"/>
      <c r="AKY5" s="93"/>
      <c r="AKZ5" s="93"/>
      <c r="ALA5" s="93"/>
      <c r="ALB5" s="93"/>
      <c r="ALC5" s="93"/>
      <c r="ALD5" s="93"/>
      <c r="ALE5" s="93"/>
      <c r="ALF5" s="93"/>
      <c r="ALG5" s="93"/>
      <c r="ALH5" s="93"/>
      <c r="ALI5" s="93"/>
      <c r="ALJ5" s="93"/>
      <c r="ALK5" s="93"/>
      <c r="ALL5" s="93"/>
      <c r="ALM5" s="93"/>
      <c r="ALN5" s="93"/>
      <c r="ALO5" s="93"/>
      <c r="ALP5" s="93"/>
      <c r="ALQ5" s="93"/>
      <c r="ALR5" s="93"/>
      <c r="ALS5" s="93"/>
      <c r="ALT5" s="93"/>
      <c r="ALU5" s="93"/>
      <c r="ALV5" s="93"/>
      <c r="ALW5" s="93"/>
      <c r="ALX5" s="93"/>
      <c r="ALY5" s="93"/>
      <c r="ALZ5" s="93"/>
      <c r="AMA5" s="93"/>
      <c r="AMB5" s="93"/>
      <c r="AMC5" s="93"/>
      <c r="AMD5" s="93"/>
      <c r="AME5" s="93"/>
      <c r="AMF5" s="93"/>
      <c r="AMG5" s="93"/>
      <c r="AMH5" s="93"/>
      <c r="AMI5" s="93"/>
      <c r="AMJ5" s="93"/>
      <c r="AMK5" s="93"/>
      <c r="AML5" s="93"/>
      <c r="AMM5" s="93"/>
      <c r="AMN5" s="93"/>
      <c r="AMO5" s="93"/>
      <c r="AMP5" s="93"/>
      <c r="AMQ5" s="93"/>
      <c r="AMR5" s="93"/>
      <c r="AMS5" s="93"/>
      <c r="AMT5" s="93"/>
      <c r="AMU5" s="93"/>
      <c r="AMV5" s="93"/>
      <c r="AMW5" s="93"/>
      <c r="AMX5" s="93"/>
      <c r="AMY5" s="93"/>
      <c r="AMZ5" s="93"/>
      <c r="ANA5" s="93"/>
      <c r="ANB5" s="93"/>
      <c r="ANC5" s="93"/>
      <c r="AND5" s="93"/>
      <c r="ANE5" s="93"/>
      <c r="ANF5" s="93"/>
      <c r="ANG5" s="93"/>
      <c r="ANH5" s="93"/>
      <c r="ANI5" s="93"/>
      <c r="ANJ5" s="93"/>
      <c r="ANK5" s="93"/>
      <c r="ANL5" s="93"/>
      <c r="ANM5" s="93"/>
      <c r="ANN5" s="93"/>
      <c r="ANO5" s="93"/>
      <c r="ANP5" s="93"/>
      <c r="ANQ5" s="93"/>
      <c r="ANR5" s="93"/>
      <c r="ANS5" s="93"/>
      <c r="ANT5" s="93"/>
      <c r="ANU5" s="93"/>
      <c r="ANV5" s="93"/>
      <c r="ANW5" s="93"/>
      <c r="ANX5" s="93"/>
      <c r="ANY5" s="93"/>
      <c r="ANZ5" s="93"/>
      <c r="AOA5" s="93"/>
      <c r="AOB5" s="93"/>
      <c r="AOC5" s="93"/>
      <c r="AOD5" s="93"/>
      <c r="AOE5" s="93"/>
      <c r="AOF5" s="93"/>
      <c r="AOG5" s="93"/>
      <c r="AOH5" s="93"/>
      <c r="AOI5" s="93"/>
      <c r="AOJ5" s="93"/>
      <c r="AOK5" s="93"/>
      <c r="AOL5" s="93"/>
      <c r="AOM5" s="93"/>
      <c r="AON5" s="93"/>
      <c r="AOO5" s="93"/>
      <c r="AOP5" s="93"/>
      <c r="AOQ5" s="93"/>
      <c r="AOR5" s="93"/>
      <c r="AOS5" s="93"/>
      <c r="AOT5" s="93"/>
      <c r="AOU5" s="93"/>
      <c r="AOV5" s="93"/>
      <c r="AOW5" s="93"/>
      <c r="AOX5" s="93"/>
      <c r="AOY5" s="93"/>
      <c r="AOZ5" s="93"/>
      <c r="APA5" s="93"/>
      <c r="APB5" s="93"/>
      <c r="APC5" s="93"/>
      <c r="APD5" s="93"/>
      <c r="APE5" s="93"/>
      <c r="APF5" s="93"/>
      <c r="APG5" s="93"/>
      <c r="APH5" s="93"/>
      <c r="API5" s="93"/>
      <c r="APJ5" s="93"/>
      <c r="APK5" s="93"/>
      <c r="APL5" s="93"/>
      <c r="APM5" s="93"/>
      <c r="APN5" s="93"/>
      <c r="APO5" s="93"/>
      <c r="APP5" s="93"/>
      <c r="APQ5" s="93"/>
      <c r="APR5" s="93"/>
      <c r="APS5" s="93"/>
      <c r="APT5" s="93"/>
      <c r="APU5" s="93"/>
      <c r="APV5" s="93"/>
      <c r="APW5" s="93"/>
      <c r="APX5" s="93"/>
      <c r="APY5" s="93"/>
      <c r="APZ5" s="93"/>
      <c r="AQA5" s="93"/>
      <c r="AQB5" s="93"/>
      <c r="AQC5" s="93"/>
      <c r="AQD5" s="93"/>
      <c r="AQE5" s="93"/>
      <c r="AQF5" s="93"/>
      <c r="AQG5" s="93"/>
      <c r="AQH5" s="93"/>
      <c r="AQI5" s="93"/>
      <c r="AQJ5" s="93"/>
      <c r="AQK5" s="93"/>
      <c r="AQL5" s="93"/>
      <c r="AQM5" s="93"/>
      <c r="AQN5" s="93"/>
      <c r="AQO5" s="93"/>
      <c r="AQP5" s="93"/>
      <c r="AQQ5" s="93"/>
      <c r="AQR5" s="93"/>
      <c r="AQS5" s="93"/>
      <c r="AQT5" s="93"/>
      <c r="AQU5" s="93"/>
      <c r="AQV5" s="93"/>
      <c r="AQW5" s="93"/>
      <c r="AQX5" s="93"/>
      <c r="AQY5" s="93"/>
      <c r="AQZ5" s="93"/>
      <c r="ARA5" s="93"/>
      <c r="ARB5" s="93"/>
      <c r="ARC5" s="93"/>
      <c r="ARD5" s="93"/>
      <c r="ARE5" s="93"/>
      <c r="ARF5" s="93"/>
      <c r="ARG5" s="93"/>
      <c r="ARH5" s="93"/>
      <c r="ARI5" s="93"/>
      <c r="ARJ5" s="93"/>
      <c r="ARK5" s="93"/>
      <c r="ARL5" s="93"/>
      <c r="ARM5" s="93"/>
      <c r="ARN5" s="93"/>
      <c r="ARO5" s="93"/>
      <c r="ARP5" s="93"/>
      <c r="ARQ5" s="93"/>
      <c r="ARR5" s="93"/>
      <c r="ARS5" s="93"/>
      <c r="ART5" s="93"/>
      <c r="ARU5" s="93"/>
      <c r="ARV5" s="93"/>
      <c r="ARW5" s="93"/>
      <c r="ARX5" s="93"/>
      <c r="ARY5" s="93"/>
      <c r="ARZ5" s="93"/>
      <c r="ASA5" s="93"/>
      <c r="ASB5" s="93"/>
      <c r="ASC5" s="93"/>
      <c r="ASD5" s="93"/>
      <c r="ASE5" s="93"/>
      <c r="ASF5" s="93"/>
      <c r="ASG5" s="93"/>
      <c r="ASH5" s="93"/>
      <c r="ASI5" s="93"/>
      <c r="ASJ5" s="93"/>
      <c r="ASK5" s="93"/>
      <c r="ASL5" s="93"/>
      <c r="ASM5" s="93"/>
      <c r="ASN5" s="93"/>
      <c r="ASO5" s="93"/>
      <c r="ASP5" s="93"/>
      <c r="ASQ5" s="93"/>
      <c r="ASR5" s="93"/>
      <c r="ASS5" s="93"/>
      <c r="AST5" s="93"/>
      <c r="ASU5" s="93"/>
      <c r="ASV5" s="93"/>
      <c r="ASW5" s="93"/>
      <c r="ASX5" s="93"/>
      <c r="ASY5" s="93"/>
      <c r="ASZ5" s="93"/>
      <c r="ATA5" s="93"/>
      <c r="ATB5" s="93"/>
      <c r="ATC5" s="93"/>
      <c r="ATD5" s="93"/>
      <c r="ATE5" s="93"/>
      <c r="ATF5" s="93"/>
      <c r="ATG5" s="93"/>
      <c r="ATH5" s="93"/>
      <c r="ATI5" s="93"/>
      <c r="ATJ5" s="93"/>
      <c r="ATK5" s="93"/>
      <c r="ATL5" s="93"/>
      <c r="ATM5" s="93"/>
      <c r="ATN5" s="93"/>
      <c r="ATO5" s="93"/>
      <c r="ATP5" s="93"/>
      <c r="ATQ5" s="93"/>
      <c r="ATR5" s="93"/>
      <c r="ATS5" s="93"/>
      <c r="ATT5" s="93"/>
      <c r="ATU5" s="93"/>
      <c r="ATV5" s="93"/>
      <c r="ATW5" s="93"/>
      <c r="ATX5" s="93"/>
      <c r="ATY5" s="93"/>
      <c r="ATZ5" s="93"/>
      <c r="AUA5" s="93"/>
      <c r="AUB5" s="93"/>
      <c r="AUC5" s="93"/>
      <c r="AUD5" s="93"/>
      <c r="AUE5" s="93"/>
      <c r="AUF5" s="93"/>
      <c r="AUG5" s="93"/>
      <c r="AUH5" s="93"/>
      <c r="AUI5" s="93"/>
      <c r="AUJ5" s="93"/>
      <c r="AUK5" s="93"/>
      <c r="AUL5" s="93"/>
      <c r="AUM5" s="93"/>
      <c r="AUN5" s="93"/>
      <c r="AUO5" s="93"/>
      <c r="AUP5" s="93"/>
      <c r="AUQ5" s="93"/>
      <c r="AUR5" s="93"/>
      <c r="AUS5" s="93"/>
      <c r="AUT5" s="93"/>
      <c r="AUU5" s="93"/>
      <c r="AUV5" s="93"/>
      <c r="AUW5" s="93"/>
      <c r="AUX5" s="93"/>
      <c r="AUY5" s="93"/>
      <c r="AUZ5" s="93"/>
      <c r="AVA5" s="93"/>
      <c r="AVB5" s="93"/>
      <c r="AVC5" s="93"/>
      <c r="AVD5" s="93"/>
      <c r="AVE5" s="93"/>
      <c r="AVF5" s="93"/>
      <c r="AVG5" s="93"/>
      <c r="AVH5" s="93"/>
      <c r="AVI5" s="93"/>
      <c r="AVJ5" s="93"/>
      <c r="AVK5" s="93"/>
      <c r="AVL5" s="93"/>
      <c r="AVM5" s="93"/>
      <c r="AVN5" s="93"/>
      <c r="AVO5" s="93"/>
      <c r="AVP5" s="93"/>
      <c r="AVQ5" s="93"/>
      <c r="AVR5" s="93"/>
      <c r="AVS5" s="93"/>
      <c r="AVT5" s="93"/>
      <c r="AVU5" s="93"/>
      <c r="AVV5" s="93"/>
      <c r="AVW5" s="93"/>
      <c r="AVX5" s="93"/>
      <c r="AVY5" s="93"/>
      <c r="AVZ5" s="93"/>
      <c r="AWA5" s="93"/>
      <c r="AWB5" s="93"/>
      <c r="AWC5" s="93"/>
      <c r="AWD5" s="93"/>
      <c r="AWE5" s="93"/>
      <c r="AWF5" s="93"/>
      <c r="AWG5" s="93"/>
      <c r="AWH5" s="93"/>
      <c r="AWI5" s="93"/>
      <c r="AWJ5" s="93"/>
      <c r="AWK5" s="93"/>
      <c r="AWL5" s="93"/>
      <c r="AWM5" s="93"/>
      <c r="AWN5" s="93"/>
      <c r="AWO5" s="93"/>
      <c r="AWP5" s="93"/>
      <c r="AWQ5" s="93"/>
      <c r="AWR5" s="93"/>
      <c r="AWS5" s="93"/>
      <c r="AWT5" s="93"/>
      <c r="AWU5" s="93"/>
      <c r="AWV5" s="93"/>
      <c r="AWW5" s="93"/>
      <c r="AWX5" s="93"/>
      <c r="AWY5" s="93"/>
      <c r="AWZ5" s="93"/>
      <c r="AXA5" s="93"/>
      <c r="AXB5" s="93"/>
      <c r="AXC5" s="93"/>
      <c r="AXD5" s="93"/>
      <c r="AXE5" s="93"/>
      <c r="AXF5" s="93"/>
      <c r="AXG5" s="93"/>
      <c r="AXH5" s="93"/>
      <c r="AXI5" s="93"/>
      <c r="AXJ5" s="93"/>
      <c r="AXK5" s="93"/>
      <c r="AXL5" s="93"/>
      <c r="AXM5" s="93"/>
      <c r="AXN5" s="93"/>
      <c r="AXO5" s="93"/>
      <c r="AXP5" s="93"/>
      <c r="AXQ5" s="93"/>
      <c r="AXR5" s="93"/>
      <c r="AXS5" s="93"/>
      <c r="AXT5" s="93"/>
      <c r="AXU5" s="93"/>
      <c r="AXV5" s="93"/>
      <c r="AXW5" s="93"/>
      <c r="AXX5" s="93"/>
      <c r="AXY5" s="93"/>
      <c r="AXZ5" s="93"/>
      <c r="AYA5" s="93"/>
      <c r="AYB5" s="93"/>
      <c r="AYC5" s="93"/>
      <c r="AYD5" s="93"/>
      <c r="AYE5" s="93"/>
      <c r="AYF5" s="93"/>
      <c r="AYG5" s="93"/>
      <c r="AYH5" s="93"/>
      <c r="AYI5" s="93"/>
      <c r="AYJ5" s="93"/>
      <c r="AYK5" s="93"/>
      <c r="AYL5" s="93"/>
      <c r="AYM5" s="93"/>
      <c r="AYN5" s="93"/>
      <c r="AYO5" s="93"/>
      <c r="AYP5" s="93"/>
      <c r="AYQ5" s="93"/>
      <c r="AYR5" s="93"/>
      <c r="AYS5" s="93"/>
      <c r="AYT5" s="93"/>
      <c r="AYU5" s="93"/>
      <c r="AYV5" s="93"/>
      <c r="AYW5" s="93"/>
      <c r="AYX5" s="93"/>
      <c r="AYY5" s="93"/>
      <c r="AYZ5" s="93"/>
      <c r="AZA5" s="93"/>
      <c r="AZB5" s="93"/>
      <c r="AZC5" s="93"/>
      <c r="AZD5" s="93"/>
      <c r="AZE5" s="93"/>
      <c r="AZF5" s="93"/>
      <c r="AZG5" s="93"/>
      <c r="AZH5" s="93"/>
      <c r="AZI5" s="93"/>
      <c r="AZJ5" s="93"/>
      <c r="AZK5" s="93"/>
      <c r="AZL5" s="93"/>
      <c r="AZM5" s="93"/>
      <c r="AZN5" s="93"/>
      <c r="AZO5" s="93"/>
      <c r="AZP5" s="93"/>
      <c r="AZQ5" s="93"/>
      <c r="AZR5" s="93"/>
      <c r="AZS5" s="93"/>
      <c r="AZT5" s="93"/>
      <c r="AZU5" s="93"/>
      <c r="AZV5" s="93"/>
      <c r="AZW5" s="93"/>
      <c r="AZX5" s="93"/>
      <c r="AZY5" s="93"/>
      <c r="AZZ5" s="93"/>
      <c r="BAA5" s="93"/>
      <c r="BAB5" s="93"/>
      <c r="BAC5" s="93"/>
      <c r="BAD5" s="93"/>
      <c r="BAE5" s="93"/>
      <c r="BAF5" s="93"/>
      <c r="BAG5" s="93"/>
      <c r="BAH5" s="93"/>
      <c r="BAI5" s="93"/>
      <c r="BAJ5" s="93"/>
      <c r="BAK5" s="93"/>
      <c r="BAL5" s="93"/>
      <c r="BAM5" s="93"/>
      <c r="BAN5" s="93"/>
      <c r="BAO5" s="93"/>
      <c r="BAP5" s="93"/>
      <c r="BAQ5" s="93"/>
      <c r="BAR5" s="93"/>
      <c r="BAS5" s="93"/>
      <c r="BAT5" s="93"/>
      <c r="BAU5" s="93"/>
      <c r="BAV5" s="93"/>
      <c r="BAW5" s="93"/>
      <c r="BAX5" s="93"/>
      <c r="BAY5" s="93"/>
      <c r="BAZ5" s="93"/>
      <c r="BBA5" s="93"/>
      <c r="BBB5" s="93"/>
      <c r="BBC5" s="93"/>
      <c r="BBD5" s="93"/>
      <c r="BBE5" s="93"/>
      <c r="BBF5" s="93"/>
      <c r="BBG5" s="93"/>
      <c r="BBH5" s="93"/>
      <c r="BBI5" s="93"/>
      <c r="BBJ5" s="93"/>
      <c r="BBK5" s="93"/>
      <c r="BBL5" s="93"/>
      <c r="BBM5" s="93"/>
      <c r="BBN5" s="93"/>
      <c r="BBO5" s="93"/>
      <c r="BBP5" s="93"/>
      <c r="BBQ5" s="93"/>
      <c r="BBR5" s="93"/>
      <c r="BBS5" s="93"/>
      <c r="BBT5" s="93"/>
      <c r="BBU5" s="93"/>
      <c r="BBV5" s="93"/>
      <c r="BBW5" s="93"/>
      <c r="BBX5" s="93"/>
      <c r="BBY5" s="93"/>
      <c r="BBZ5" s="93"/>
      <c r="BCA5" s="93"/>
      <c r="BCB5" s="93"/>
      <c r="BCC5" s="93"/>
      <c r="BCD5" s="93"/>
      <c r="BCE5" s="93"/>
      <c r="BCF5" s="93"/>
      <c r="BCG5" s="93"/>
      <c r="BCH5" s="93"/>
      <c r="BCI5" s="93"/>
      <c r="BCJ5" s="93"/>
      <c r="BCK5" s="93"/>
      <c r="BCL5" s="93"/>
      <c r="BCM5" s="93"/>
      <c r="BCN5" s="93"/>
      <c r="BCO5" s="93"/>
      <c r="BCP5" s="93"/>
      <c r="BCQ5" s="93"/>
      <c r="BCR5" s="93"/>
      <c r="BCS5" s="93"/>
      <c r="BCT5" s="93"/>
      <c r="BCU5" s="93"/>
      <c r="BCV5" s="93"/>
      <c r="BCW5" s="93"/>
      <c r="BCX5" s="93"/>
      <c r="BCY5" s="93"/>
      <c r="BCZ5" s="93"/>
      <c r="BDA5" s="93"/>
      <c r="BDB5" s="93"/>
      <c r="BDC5" s="93"/>
      <c r="BDD5" s="93"/>
      <c r="BDE5" s="93"/>
      <c r="BDF5" s="93"/>
      <c r="BDG5" s="93"/>
      <c r="BDH5" s="93"/>
      <c r="BDI5" s="93"/>
      <c r="BDJ5" s="93"/>
      <c r="BDK5" s="93"/>
      <c r="BDL5" s="93"/>
      <c r="BDM5" s="93"/>
      <c r="BDN5" s="93"/>
      <c r="BDO5" s="93"/>
      <c r="BDP5" s="93"/>
      <c r="BDQ5" s="93"/>
      <c r="BDR5" s="93"/>
      <c r="BDS5" s="93"/>
      <c r="BDT5" s="93"/>
      <c r="BDU5" s="93"/>
      <c r="BDV5" s="93"/>
      <c r="BDW5" s="93"/>
      <c r="BDX5" s="93"/>
      <c r="BDY5" s="93"/>
      <c r="BDZ5" s="93"/>
      <c r="BEA5" s="93"/>
      <c r="BEB5" s="93"/>
      <c r="BEC5" s="93"/>
      <c r="BED5" s="93"/>
      <c r="BEE5" s="93"/>
      <c r="BEF5" s="93"/>
      <c r="BEG5" s="93"/>
      <c r="BEH5" s="93"/>
      <c r="BEI5" s="93"/>
      <c r="BEJ5" s="93"/>
      <c r="BEK5" s="93"/>
      <c r="BEL5" s="93"/>
      <c r="BEM5" s="93"/>
      <c r="BEN5" s="93"/>
      <c r="BEO5" s="93"/>
      <c r="BEP5" s="93"/>
      <c r="BEQ5" s="93"/>
      <c r="BER5" s="93"/>
      <c r="BES5" s="93"/>
      <c r="BET5" s="93"/>
      <c r="BEU5" s="93"/>
      <c r="BEV5" s="93"/>
      <c r="BEW5" s="93"/>
      <c r="BEX5" s="93"/>
      <c r="BEY5" s="93"/>
      <c r="BEZ5" s="93"/>
      <c r="BFA5" s="93"/>
      <c r="BFB5" s="93"/>
      <c r="BFC5" s="93"/>
      <c r="BFD5" s="93"/>
      <c r="BFE5" s="93"/>
      <c r="BFF5" s="93"/>
      <c r="BFG5" s="93"/>
      <c r="BFH5" s="93"/>
      <c r="BFI5" s="93"/>
      <c r="BFJ5" s="93"/>
      <c r="BFK5" s="93"/>
      <c r="BFL5" s="93"/>
      <c r="BFM5" s="93"/>
      <c r="BFN5" s="93"/>
      <c r="BFO5" s="93"/>
      <c r="BFP5" s="93"/>
      <c r="BFQ5" s="93"/>
      <c r="BFR5" s="93"/>
      <c r="BFS5" s="93"/>
      <c r="BFT5" s="93"/>
      <c r="BFU5" s="93"/>
      <c r="BFV5" s="93"/>
      <c r="BFW5" s="93"/>
      <c r="BFX5" s="93"/>
      <c r="BFY5" s="93"/>
      <c r="BFZ5" s="93"/>
      <c r="BGA5" s="93"/>
      <c r="BGB5" s="93"/>
      <c r="BGC5" s="93"/>
      <c r="BGD5" s="93"/>
      <c r="BGE5" s="93"/>
      <c r="BGF5" s="93"/>
      <c r="BGG5" s="93"/>
      <c r="BGH5" s="93"/>
      <c r="BGI5" s="93"/>
      <c r="BGJ5" s="93"/>
      <c r="BGK5" s="93"/>
      <c r="BGL5" s="93"/>
      <c r="BGM5" s="93"/>
      <c r="BGN5" s="93"/>
      <c r="BGO5" s="93"/>
      <c r="BGP5" s="93"/>
      <c r="BGQ5" s="93"/>
      <c r="BGR5" s="93"/>
      <c r="BGS5" s="93"/>
      <c r="BGT5" s="93"/>
      <c r="BGU5" s="93"/>
      <c r="BGV5" s="93"/>
      <c r="BGW5" s="93"/>
      <c r="BGX5" s="93"/>
      <c r="BGY5" s="93"/>
      <c r="BGZ5" s="93"/>
      <c r="BHA5" s="93"/>
      <c r="BHB5" s="93"/>
      <c r="BHC5" s="93"/>
      <c r="BHD5" s="93"/>
      <c r="BHE5" s="93"/>
      <c r="BHF5" s="93"/>
      <c r="BHG5" s="93"/>
      <c r="BHH5" s="93"/>
      <c r="BHI5" s="93"/>
      <c r="BHJ5" s="93"/>
      <c r="BHK5" s="93"/>
      <c r="BHL5" s="93"/>
      <c r="BHM5" s="93"/>
      <c r="BHN5" s="93"/>
      <c r="BHO5" s="93"/>
      <c r="BHP5" s="93"/>
      <c r="BHQ5" s="93"/>
      <c r="BHR5" s="93"/>
      <c r="BHS5" s="93"/>
      <c r="BHT5" s="93"/>
      <c r="BHU5" s="93"/>
      <c r="BHV5" s="93"/>
      <c r="BHW5" s="93"/>
      <c r="BHX5" s="93"/>
      <c r="BHY5" s="93"/>
      <c r="BHZ5" s="93"/>
      <c r="BIA5" s="93"/>
      <c r="BIB5" s="93"/>
      <c r="BIC5" s="93"/>
      <c r="BID5" s="93"/>
      <c r="BIE5" s="93"/>
      <c r="BIF5" s="93"/>
      <c r="BIG5" s="93"/>
      <c r="BIH5" s="93"/>
      <c r="BII5" s="93"/>
      <c r="BIJ5" s="93"/>
      <c r="BIK5" s="93"/>
      <c r="BIL5" s="93"/>
      <c r="BIM5" s="93"/>
      <c r="BIN5" s="93"/>
      <c r="BIO5" s="93"/>
      <c r="BIP5" s="93"/>
      <c r="BIQ5" s="93"/>
      <c r="BIR5" s="93"/>
      <c r="BIS5" s="93"/>
      <c r="BIT5" s="93"/>
      <c r="BIU5" s="93"/>
      <c r="BIV5" s="93"/>
      <c r="BIW5" s="93"/>
      <c r="BIX5" s="93"/>
      <c r="BIY5" s="93"/>
      <c r="BIZ5" s="93"/>
      <c r="BJA5" s="93"/>
      <c r="BJB5" s="93"/>
      <c r="BJC5" s="93"/>
      <c r="BJD5" s="93"/>
      <c r="BJE5" s="93"/>
      <c r="BJF5" s="93"/>
      <c r="BJG5" s="93"/>
      <c r="BJH5" s="93"/>
      <c r="BJI5" s="93"/>
      <c r="BJJ5" s="93"/>
      <c r="BJK5" s="93"/>
      <c r="BJL5" s="93"/>
      <c r="BJM5" s="93"/>
      <c r="BJN5" s="93"/>
      <c r="BJO5" s="93"/>
      <c r="BJP5" s="93"/>
      <c r="BJQ5" s="93"/>
      <c r="BJR5" s="93"/>
      <c r="BJS5" s="93"/>
      <c r="BJT5" s="93"/>
      <c r="BJU5" s="93"/>
      <c r="BJV5" s="93"/>
      <c r="BJW5" s="93"/>
      <c r="BJX5" s="93"/>
      <c r="BJY5" s="93"/>
      <c r="BJZ5" s="93"/>
      <c r="BKA5" s="93"/>
      <c r="BKB5" s="93"/>
      <c r="BKC5" s="93"/>
      <c r="BKD5" s="93"/>
      <c r="BKE5" s="93"/>
      <c r="BKF5" s="93"/>
      <c r="BKG5" s="93"/>
      <c r="BKH5" s="93"/>
      <c r="BKI5" s="93"/>
      <c r="BKJ5" s="93"/>
      <c r="BKK5" s="93"/>
      <c r="BKL5" s="93"/>
      <c r="BKM5" s="93"/>
      <c r="BKN5" s="93"/>
      <c r="BKO5" s="93"/>
      <c r="BKP5" s="93"/>
      <c r="BKQ5" s="93"/>
      <c r="BKR5" s="93"/>
      <c r="BKS5" s="93"/>
      <c r="BKT5" s="93"/>
      <c r="BKU5" s="93"/>
      <c r="BKV5" s="93"/>
      <c r="BKW5" s="93"/>
      <c r="BKX5" s="93"/>
      <c r="BKY5" s="93"/>
      <c r="BKZ5" s="93"/>
      <c r="BLA5" s="93"/>
      <c r="BLB5" s="93"/>
      <c r="BLC5" s="93"/>
      <c r="BLD5" s="93"/>
      <c r="BLE5" s="93"/>
      <c r="BLF5" s="93"/>
      <c r="BLG5" s="93"/>
      <c r="BLH5" s="93"/>
      <c r="BLI5" s="93"/>
      <c r="BLJ5" s="93"/>
      <c r="BLK5" s="93"/>
      <c r="BLL5" s="93"/>
      <c r="BLM5" s="93"/>
      <c r="BLN5" s="93"/>
      <c r="BLO5" s="93"/>
      <c r="BLP5" s="93"/>
      <c r="BLQ5" s="93"/>
      <c r="BLR5" s="93"/>
      <c r="BLS5" s="93"/>
      <c r="BLT5" s="93"/>
      <c r="BLU5" s="93"/>
      <c r="BLV5" s="93"/>
      <c r="BLW5" s="93"/>
      <c r="BLX5" s="93"/>
      <c r="BLY5" s="93"/>
      <c r="BLZ5" s="93"/>
      <c r="BMA5" s="93"/>
      <c r="BMB5" s="93"/>
      <c r="BMC5" s="93"/>
      <c r="BMD5" s="93"/>
      <c r="BME5" s="93"/>
      <c r="BMF5" s="93"/>
      <c r="BMG5" s="93"/>
      <c r="BMH5" s="93"/>
      <c r="BMI5" s="93"/>
      <c r="BMJ5" s="93"/>
      <c r="BMK5" s="93"/>
      <c r="BML5" s="93"/>
      <c r="BMM5" s="93"/>
      <c r="BMN5" s="93"/>
      <c r="BMO5" s="93"/>
      <c r="BMP5" s="93"/>
      <c r="BMQ5" s="93"/>
      <c r="BMR5" s="93"/>
      <c r="BMS5" s="93"/>
      <c r="BMT5" s="93"/>
      <c r="BMU5" s="93"/>
      <c r="BMV5" s="93"/>
      <c r="BMW5" s="93"/>
      <c r="BMX5" s="93"/>
      <c r="BMY5" s="93"/>
      <c r="BMZ5" s="93"/>
      <c r="BNA5" s="93"/>
      <c r="BNB5" s="93"/>
      <c r="BNC5" s="93"/>
      <c r="BND5" s="93"/>
      <c r="BNE5" s="93"/>
      <c r="BNF5" s="93"/>
      <c r="BNG5" s="93"/>
      <c r="BNH5" s="93"/>
      <c r="BNI5" s="93"/>
      <c r="BNJ5" s="93"/>
      <c r="BNK5" s="93"/>
      <c r="BNL5" s="93"/>
      <c r="BNM5" s="93"/>
      <c r="BNN5" s="93"/>
      <c r="BNO5" s="93"/>
      <c r="BNP5" s="93"/>
      <c r="BNQ5" s="93"/>
      <c r="BNR5" s="93"/>
      <c r="BNS5" s="93"/>
      <c r="BNT5" s="93"/>
      <c r="BNU5" s="93"/>
      <c r="BNV5" s="93"/>
      <c r="BNW5" s="93"/>
      <c r="BNX5" s="93"/>
      <c r="BNY5" s="93"/>
      <c r="BNZ5" s="93"/>
      <c r="BOA5" s="93"/>
      <c r="BOB5" s="93"/>
      <c r="BOC5" s="93"/>
      <c r="BOD5" s="93"/>
      <c r="BOE5" s="93"/>
      <c r="BOF5" s="93"/>
      <c r="BOG5" s="93"/>
      <c r="BOH5" s="93"/>
      <c r="BOI5" s="93"/>
      <c r="BOJ5" s="93"/>
      <c r="BOK5" s="93"/>
      <c r="BOL5" s="93"/>
      <c r="BOM5" s="93"/>
      <c r="BON5" s="93"/>
      <c r="BOO5" s="93"/>
      <c r="BOP5" s="93"/>
      <c r="BOQ5" s="93"/>
      <c r="BOR5" s="93"/>
      <c r="BOS5" s="93"/>
      <c r="BOT5" s="93"/>
      <c r="BOU5" s="93"/>
      <c r="BOV5" s="93"/>
      <c r="BOW5" s="93"/>
      <c r="BOX5" s="93"/>
      <c r="BOY5" s="93"/>
      <c r="BOZ5" s="93"/>
      <c r="BPA5" s="93"/>
      <c r="BPB5" s="93"/>
      <c r="BPC5" s="93"/>
      <c r="BPD5" s="93"/>
      <c r="BPE5" s="93"/>
      <c r="BPF5" s="93"/>
      <c r="BPG5" s="93"/>
      <c r="BPH5" s="93"/>
      <c r="BPI5" s="93"/>
      <c r="BPJ5" s="93"/>
      <c r="BPK5" s="93"/>
      <c r="BPL5" s="93"/>
      <c r="BPM5" s="93"/>
      <c r="BPN5" s="93"/>
      <c r="BPO5" s="93"/>
      <c r="BPP5" s="93"/>
      <c r="BPQ5" s="93"/>
      <c r="BPR5" s="93"/>
      <c r="BPS5" s="93"/>
      <c r="BPT5" s="93"/>
      <c r="BPU5" s="93"/>
      <c r="BPV5" s="93"/>
      <c r="BPW5" s="93"/>
      <c r="BPX5" s="93"/>
      <c r="BPY5" s="93"/>
      <c r="BPZ5" s="93"/>
      <c r="BQA5" s="93"/>
      <c r="BQB5" s="93"/>
      <c r="BQC5" s="93"/>
      <c r="BQD5" s="93"/>
      <c r="BQE5" s="93"/>
      <c r="BQF5" s="93"/>
      <c r="BQG5" s="93"/>
      <c r="BQH5" s="93"/>
      <c r="BQI5" s="93"/>
      <c r="BQJ5" s="93"/>
      <c r="BQK5" s="93"/>
      <c r="BQL5" s="93"/>
      <c r="BQM5" s="93"/>
      <c r="BQN5" s="93"/>
      <c r="BQO5" s="93"/>
      <c r="BQP5" s="93"/>
      <c r="BQQ5" s="93"/>
      <c r="BQR5" s="93"/>
      <c r="BQS5" s="93"/>
      <c r="BQT5" s="93"/>
      <c r="BQU5" s="93"/>
      <c r="BQV5" s="93"/>
      <c r="BQW5" s="93"/>
      <c r="BQX5" s="93"/>
      <c r="BQY5" s="93"/>
      <c r="BQZ5" s="93"/>
      <c r="BRA5" s="93"/>
      <c r="BRB5" s="93"/>
      <c r="BRC5" s="93"/>
      <c r="BRD5" s="93"/>
      <c r="BRE5" s="93"/>
      <c r="BRF5" s="93"/>
      <c r="BRG5" s="93"/>
      <c r="BRH5" s="93"/>
      <c r="BRI5" s="93"/>
      <c r="BRJ5" s="93"/>
      <c r="BRK5" s="93"/>
      <c r="BRL5" s="93"/>
      <c r="BRM5" s="93"/>
      <c r="BRN5" s="93"/>
      <c r="BRO5" s="93"/>
      <c r="BRP5" s="93"/>
      <c r="BRQ5" s="93"/>
      <c r="BRR5" s="93"/>
      <c r="BRS5" s="93"/>
      <c r="BRT5" s="93"/>
      <c r="BRU5" s="93"/>
      <c r="BRV5" s="93"/>
      <c r="BRW5" s="93"/>
      <c r="BRX5" s="93"/>
      <c r="BRY5" s="93"/>
      <c r="BRZ5" s="93"/>
      <c r="BSA5" s="93"/>
      <c r="BSB5" s="93"/>
      <c r="BSC5" s="93"/>
      <c r="BSD5" s="93"/>
      <c r="BSE5" s="93"/>
      <c r="BSF5" s="93"/>
      <c r="BSG5" s="93"/>
      <c r="BSH5" s="93"/>
      <c r="BSI5" s="93"/>
      <c r="BSJ5" s="93"/>
      <c r="BSK5" s="93"/>
      <c r="BSL5" s="93"/>
      <c r="BSM5" s="93"/>
      <c r="BSN5" s="93"/>
      <c r="BSO5" s="93"/>
      <c r="BSP5" s="93"/>
      <c r="BSQ5" s="93"/>
      <c r="BSR5" s="93"/>
      <c r="BSS5" s="93"/>
      <c r="BST5" s="93"/>
      <c r="BSU5" s="93"/>
      <c r="BSV5" s="93"/>
      <c r="BSW5" s="93"/>
      <c r="BSX5" s="93"/>
      <c r="BSY5" s="93"/>
      <c r="BSZ5" s="93"/>
      <c r="BTA5" s="93"/>
      <c r="BTB5" s="93"/>
      <c r="BTC5" s="93"/>
      <c r="BTD5" s="93"/>
      <c r="BTE5" s="93"/>
      <c r="BTF5" s="93"/>
      <c r="BTG5" s="93"/>
      <c r="BTH5" s="93"/>
      <c r="BTI5" s="93"/>
      <c r="BTJ5" s="93"/>
      <c r="BTK5" s="93"/>
      <c r="BTL5" s="93"/>
      <c r="BTM5" s="93"/>
      <c r="BTN5" s="93"/>
      <c r="BTO5" s="93"/>
      <c r="BTP5" s="93"/>
      <c r="BTQ5" s="93"/>
      <c r="BTR5" s="93"/>
      <c r="BTS5" s="93"/>
      <c r="BTT5" s="93"/>
      <c r="BTU5" s="93"/>
      <c r="BTV5" s="93"/>
      <c r="BTW5" s="93"/>
      <c r="BTX5" s="93"/>
      <c r="BTY5" s="93"/>
      <c r="BTZ5" s="93"/>
      <c r="BUA5" s="93"/>
      <c r="BUB5" s="93"/>
      <c r="BUC5" s="93"/>
      <c r="BUD5" s="93"/>
      <c r="BUE5" s="93"/>
      <c r="BUF5" s="93"/>
      <c r="BUG5" s="93"/>
      <c r="BUH5" s="93"/>
      <c r="BUI5" s="93"/>
      <c r="BUJ5" s="93"/>
      <c r="BUK5" s="93"/>
      <c r="BUL5" s="93"/>
      <c r="BUM5" s="93"/>
      <c r="BUN5" s="93"/>
      <c r="BUO5" s="93"/>
      <c r="BUP5" s="93"/>
      <c r="BUQ5" s="93"/>
      <c r="BUR5" s="93"/>
      <c r="BUS5" s="93"/>
      <c r="BUT5" s="93"/>
      <c r="BUU5" s="93"/>
      <c r="BUV5" s="93"/>
      <c r="BUW5" s="93"/>
      <c r="BUX5" s="93"/>
      <c r="BUY5" s="93"/>
      <c r="BUZ5" s="93"/>
      <c r="BVA5" s="93"/>
      <c r="BVB5" s="93"/>
      <c r="BVC5" s="93"/>
      <c r="BVD5" s="93"/>
      <c r="BVE5" s="93"/>
      <c r="BVF5" s="93"/>
      <c r="BVG5" s="93"/>
      <c r="BVH5" s="93"/>
      <c r="BVI5" s="93"/>
      <c r="BVJ5" s="93"/>
      <c r="BVK5" s="93"/>
      <c r="BVL5" s="93"/>
      <c r="BVM5" s="93"/>
      <c r="BVN5" s="93"/>
      <c r="BVO5" s="93"/>
      <c r="BVP5" s="93"/>
      <c r="BVQ5" s="93"/>
      <c r="BVR5" s="93"/>
      <c r="BVS5" s="93"/>
      <c r="BVT5" s="93"/>
      <c r="BVU5" s="93"/>
      <c r="BVV5" s="93"/>
      <c r="BVW5" s="93"/>
      <c r="BVX5" s="93"/>
      <c r="BVY5" s="93"/>
      <c r="BVZ5" s="93"/>
      <c r="BWA5" s="93"/>
      <c r="BWB5" s="93"/>
      <c r="BWC5" s="93"/>
      <c r="BWD5" s="93"/>
      <c r="BWE5" s="93"/>
      <c r="BWF5" s="93"/>
      <c r="BWG5" s="93"/>
      <c r="BWH5" s="93"/>
      <c r="BWI5" s="93"/>
      <c r="BWJ5" s="93"/>
      <c r="BWK5" s="93"/>
      <c r="BWL5" s="93"/>
      <c r="BWM5" s="93"/>
      <c r="BWN5" s="93"/>
      <c r="BWO5" s="93"/>
      <c r="BWP5" s="93"/>
      <c r="BWQ5" s="93"/>
      <c r="BWR5" s="93"/>
      <c r="BWS5" s="93"/>
      <c r="BWT5" s="93"/>
      <c r="BWU5" s="93"/>
      <c r="BWV5" s="93"/>
      <c r="BWW5" s="93"/>
      <c r="BWX5" s="93"/>
      <c r="BWY5" s="93"/>
      <c r="BWZ5" s="93"/>
      <c r="BXA5" s="93"/>
      <c r="BXB5" s="93"/>
      <c r="BXC5" s="93"/>
      <c r="BXD5" s="93"/>
      <c r="BXE5" s="93"/>
      <c r="BXF5" s="93"/>
      <c r="BXG5" s="93"/>
      <c r="BXH5" s="93"/>
      <c r="BXI5" s="93"/>
      <c r="BXJ5" s="93"/>
      <c r="BXK5" s="93"/>
      <c r="BXL5" s="93"/>
      <c r="BXM5" s="93"/>
      <c r="BXN5" s="93"/>
      <c r="BXO5" s="93"/>
      <c r="BXP5" s="93"/>
      <c r="BXQ5" s="93"/>
      <c r="BXR5" s="93"/>
      <c r="BXS5" s="93"/>
      <c r="BXT5" s="93"/>
      <c r="BXU5" s="93"/>
      <c r="BXV5" s="93"/>
      <c r="BXW5" s="93"/>
      <c r="BXX5" s="93"/>
      <c r="BXY5" s="93"/>
      <c r="BXZ5" s="93"/>
      <c r="BYA5" s="93"/>
      <c r="BYB5" s="93"/>
      <c r="BYC5" s="93"/>
      <c r="BYD5" s="93"/>
      <c r="BYE5" s="93"/>
      <c r="BYF5" s="93"/>
      <c r="BYG5" s="93"/>
      <c r="BYH5" s="93"/>
      <c r="BYI5" s="93"/>
      <c r="BYJ5" s="93"/>
      <c r="BYK5" s="93"/>
      <c r="BYL5" s="93"/>
      <c r="BYM5" s="93"/>
      <c r="BYN5" s="93"/>
      <c r="BYO5" s="93"/>
      <c r="BYP5" s="93"/>
      <c r="BYQ5" s="93"/>
      <c r="BYR5" s="93"/>
      <c r="BYS5" s="93"/>
      <c r="BYT5" s="93"/>
      <c r="BYU5" s="93"/>
      <c r="BYV5" s="93"/>
      <c r="BYW5" s="93"/>
      <c r="BYX5" s="93"/>
      <c r="BYY5" s="93"/>
      <c r="BYZ5" s="93"/>
      <c r="BZA5" s="93"/>
      <c r="BZB5" s="93"/>
      <c r="BZC5" s="93"/>
      <c r="BZD5" s="93"/>
      <c r="BZE5" s="93"/>
      <c r="BZF5" s="93"/>
      <c r="BZG5" s="93"/>
      <c r="BZH5" s="93"/>
      <c r="BZI5" s="93"/>
      <c r="BZJ5" s="93"/>
      <c r="BZK5" s="93"/>
      <c r="BZL5" s="93"/>
      <c r="BZM5" s="93"/>
      <c r="BZN5" s="93"/>
      <c r="BZO5" s="93"/>
      <c r="BZP5" s="93"/>
      <c r="BZQ5" s="93"/>
      <c r="BZR5" s="93"/>
      <c r="BZS5" s="93"/>
      <c r="BZT5" s="93"/>
      <c r="BZU5" s="93"/>
      <c r="BZV5" s="93"/>
      <c r="BZW5" s="93"/>
      <c r="BZX5" s="93"/>
      <c r="BZY5" s="93"/>
      <c r="BZZ5" s="93"/>
      <c r="CAA5" s="93"/>
      <c r="CAB5" s="93"/>
      <c r="CAC5" s="93"/>
      <c r="CAD5" s="93"/>
      <c r="CAE5" s="93"/>
      <c r="CAF5" s="93"/>
      <c r="CAG5" s="93"/>
      <c r="CAH5" s="93"/>
      <c r="CAI5" s="93"/>
      <c r="CAJ5" s="93"/>
      <c r="CAK5" s="93"/>
      <c r="CAL5" s="93"/>
      <c r="CAM5" s="93"/>
      <c r="CAN5" s="93"/>
      <c r="CAO5" s="93"/>
      <c r="CAP5" s="93"/>
      <c r="CAQ5" s="93"/>
      <c r="CAR5" s="93"/>
      <c r="CAS5" s="93"/>
      <c r="CAT5" s="93"/>
      <c r="CAU5" s="93"/>
      <c r="CAV5" s="93"/>
      <c r="CAW5" s="93"/>
      <c r="CAX5" s="93"/>
      <c r="CAY5" s="93"/>
      <c r="CAZ5" s="93"/>
      <c r="CBA5" s="93"/>
      <c r="CBB5" s="93"/>
      <c r="CBC5" s="93"/>
      <c r="CBD5" s="93"/>
      <c r="CBE5" s="93"/>
      <c r="CBF5" s="93"/>
      <c r="CBG5" s="93"/>
      <c r="CBH5" s="93"/>
      <c r="CBI5" s="93"/>
      <c r="CBJ5" s="93"/>
      <c r="CBK5" s="93"/>
      <c r="CBL5" s="93"/>
      <c r="CBM5" s="93"/>
      <c r="CBN5" s="93"/>
      <c r="CBO5" s="93"/>
      <c r="CBP5" s="93"/>
      <c r="CBQ5" s="93"/>
      <c r="CBR5" s="93"/>
      <c r="CBS5" s="93"/>
      <c r="CBT5" s="93"/>
      <c r="CBU5" s="93"/>
      <c r="CBV5" s="93"/>
      <c r="CBW5" s="93"/>
      <c r="CBX5" s="93"/>
      <c r="CBY5" s="93"/>
      <c r="CBZ5" s="93"/>
      <c r="CCA5" s="93"/>
      <c r="CCB5" s="93"/>
      <c r="CCC5" s="93"/>
      <c r="CCD5" s="93"/>
      <c r="CCE5" s="93"/>
      <c r="CCF5" s="93"/>
      <c r="CCG5" s="93"/>
      <c r="CCH5" s="93"/>
      <c r="CCI5" s="93"/>
      <c r="CCJ5" s="93"/>
      <c r="CCK5" s="93"/>
      <c r="CCL5" s="93"/>
      <c r="CCM5" s="93"/>
      <c r="CCN5" s="93"/>
      <c r="CCO5" s="93"/>
      <c r="CCP5" s="93"/>
      <c r="CCQ5" s="93"/>
      <c r="CCR5" s="93"/>
      <c r="CCS5" s="93"/>
      <c r="CCT5" s="93"/>
      <c r="CCU5" s="93"/>
      <c r="CCV5" s="93"/>
      <c r="CCW5" s="93"/>
      <c r="CCX5" s="93"/>
      <c r="CCY5" s="93"/>
      <c r="CCZ5" s="93"/>
      <c r="CDA5" s="93"/>
      <c r="CDB5" s="93"/>
      <c r="CDC5" s="93"/>
      <c r="CDD5" s="93"/>
      <c r="CDE5" s="93"/>
      <c r="CDF5" s="93"/>
      <c r="CDG5" s="93"/>
      <c r="CDH5" s="93"/>
      <c r="CDI5" s="93"/>
      <c r="CDJ5" s="93"/>
      <c r="CDK5" s="93"/>
      <c r="CDL5" s="93"/>
      <c r="CDM5" s="93"/>
      <c r="CDN5" s="93"/>
      <c r="CDO5" s="93"/>
      <c r="CDP5" s="93"/>
      <c r="CDQ5" s="93"/>
      <c r="CDR5" s="93"/>
      <c r="CDS5" s="93"/>
      <c r="CDT5" s="93"/>
      <c r="CDU5" s="93"/>
      <c r="CDV5" s="93"/>
      <c r="CDW5" s="93"/>
      <c r="CDX5" s="93"/>
      <c r="CDY5" s="93"/>
      <c r="CDZ5" s="93"/>
      <c r="CEA5" s="93"/>
      <c r="CEB5" s="93"/>
      <c r="CEC5" s="93"/>
      <c r="CED5" s="93"/>
      <c r="CEE5" s="93"/>
      <c r="CEF5" s="93"/>
      <c r="CEG5" s="93"/>
      <c r="CEH5" s="93"/>
      <c r="CEI5" s="93"/>
      <c r="CEJ5" s="93"/>
      <c r="CEK5" s="93"/>
      <c r="CEL5" s="93"/>
      <c r="CEM5" s="93"/>
      <c r="CEN5" s="93"/>
      <c r="CEO5" s="93"/>
      <c r="CEP5" s="93"/>
      <c r="CEQ5" s="93"/>
      <c r="CER5" s="93"/>
      <c r="CES5" s="93"/>
      <c r="CET5" s="93"/>
      <c r="CEU5" s="93"/>
      <c r="CEV5" s="93"/>
      <c r="CEW5" s="93"/>
      <c r="CEX5" s="93"/>
      <c r="CEY5" s="93"/>
      <c r="CEZ5" s="93"/>
      <c r="CFA5" s="93"/>
      <c r="CFB5" s="93"/>
      <c r="CFC5" s="93"/>
      <c r="CFD5" s="93"/>
      <c r="CFE5" s="93"/>
      <c r="CFF5" s="93"/>
      <c r="CFG5" s="93"/>
      <c r="CFH5" s="93"/>
      <c r="CFI5" s="93"/>
      <c r="CFJ5" s="93"/>
      <c r="CFK5" s="93"/>
      <c r="CFL5" s="93"/>
      <c r="CFM5" s="93"/>
      <c r="CFN5" s="93"/>
      <c r="CFO5" s="93"/>
      <c r="CFP5" s="93"/>
      <c r="CFQ5" s="93"/>
      <c r="CFR5" s="93"/>
      <c r="CFS5" s="93"/>
      <c r="CFT5" s="93"/>
      <c r="CFU5" s="93"/>
      <c r="CFV5" s="93"/>
      <c r="CFW5" s="93"/>
      <c r="CFX5" s="93"/>
      <c r="CFY5" s="93"/>
      <c r="CFZ5" s="93"/>
      <c r="CGA5" s="93"/>
      <c r="CGB5" s="93"/>
      <c r="CGC5" s="93"/>
      <c r="CGD5" s="93"/>
      <c r="CGE5" s="93"/>
      <c r="CGF5" s="93"/>
      <c r="CGG5" s="93"/>
      <c r="CGH5" s="93"/>
      <c r="CGI5" s="93"/>
      <c r="CGJ5" s="93"/>
      <c r="CGK5" s="93"/>
      <c r="CGL5" s="93"/>
      <c r="CGM5" s="93"/>
      <c r="CGN5" s="93"/>
      <c r="CGO5" s="93"/>
      <c r="CGP5" s="93"/>
      <c r="CGQ5" s="93"/>
      <c r="CGR5" s="93"/>
      <c r="CGS5" s="93"/>
      <c r="CGT5" s="93"/>
      <c r="CGU5" s="93"/>
      <c r="CGV5" s="93"/>
      <c r="CGW5" s="93"/>
      <c r="CGX5" s="93"/>
      <c r="CGY5" s="93"/>
      <c r="CGZ5" s="93"/>
      <c r="CHA5" s="93"/>
      <c r="CHB5" s="93"/>
      <c r="CHC5" s="93"/>
      <c r="CHD5" s="93"/>
      <c r="CHE5" s="93"/>
      <c r="CHF5" s="93"/>
      <c r="CHG5" s="93"/>
      <c r="CHH5" s="93"/>
      <c r="CHI5" s="93"/>
      <c r="CHJ5" s="93"/>
      <c r="CHK5" s="93"/>
      <c r="CHL5" s="93"/>
      <c r="CHM5" s="93"/>
      <c r="CHN5" s="93"/>
      <c r="CHO5" s="93"/>
      <c r="CHP5" s="93"/>
      <c r="CHQ5" s="93"/>
      <c r="CHR5" s="93"/>
      <c r="CHS5" s="93"/>
      <c r="CHT5" s="93"/>
      <c r="CHU5" s="93"/>
      <c r="CHV5" s="93"/>
      <c r="CHW5" s="93"/>
      <c r="CHX5" s="93"/>
      <c r="CHY5" s="93"/>
      <c r="CHZ5" s="93"/>
      <c r="CIA5" s="93"/>
      <c r="CIB5" s="93"/>
      <c r="CIC5" s="93"/>
      <c r="CID5" s="93"/>
      <c r="CIE5" s="93"/>
      <c r="CIF5" s="93"/>
      <c r="CIG5" s="93"/>
      <c r="CIH5" s="93"/>
      <c r="CII5" s="93"/>
      <c r="CIJ5" s="93"/>
      <c r="CIK5" s="93"/>
      <c r="CIL5" s="93"/>
      <c r="CIM5" s="93"/>
      <c r="CIN5" s="93"/>
      <c r="CIO5" s="93"/>
      <c r="CIP5" s="93"/>
      <c r="CIQ5" s="93"/>
      <c r="CIR5" s="93"/>
      <c r="CIS5" s="93"/>
      <c r="CIT5" s="93"/>
      <c r="CIU5" s="93"/>
      <c r="CIV5" s="93"/>
      <c r="CIW5" s="93"/>
      <c r="CIX5" s="93"/>
      <c r="CIY5" s="93"/>
      <c r="CIZ5" s="93"/>
      <c r="CJA5" s="93"/>
      <c r="CJB5" s="93"/>
      <c r="CJC5" s="93"/>
      <c r="CJD5" s="93"/>
      <c r="CJE5" s="93"/>
      <c r="CJF5" s="93"/>
      <c r="CJG5" s="93"/>
      <c r="CJH5" s="93"/>
      <c r="CJI5" s="93"/>
      <c r="CJJ5" s="93"/>
      <c r="CJK5" s="93"/>
      <c r="CJL5" s="93"/>
      <c r="CJM5" s="93"/>
      <c r="CJN5" s="93"/>
      <c r="CJO5" s="93"/>
      <c r="CJP5" s="93"/>
      <c r="CJQ5" s="93"/>
      <c r="CJR5" s="93"/>
      <c r="CJS5" s="93"/>
      <c r="CJT5" s="93"/>
      <c r="CJU5" s="93"/>
      <c r="CJV5" s="93"/>
      <c r="CJW5" s="93"/>
      <c r="CJX5" s="93"/>
      <c r="CJY5" s="93"/>
      <c r="CJZ5" s="93"/>
      <c r="CKA5" s="93"/>
      <c r="CKB5" s="93"/>
      <c r="CKC5" s="93"/>
      <c r="CKD5" s="93"/>
      <c r="CKE5" s="93"/>
      <c r="CKF5" s="93"/>
      <c r="CKG5" s="93"/>
      <c r="CKH5" s="93"/>
      <c r="CKI5" s="93"/>
      <c r="CKJ5" s="93"/>
      <c r="CKK5" s="93"/>
      <c r="CKL5" s="93"/>
      <c r="CKM5" s="93"/>
      <c r="CKN5" s="93"/>
      <c r="CKO5" s="93"/>
      <c r="CKP5" s="93"/>
      <c r="CKQ5" s="93"/>
      <c r="CKR5" s="93"/>
      <c r="CKS5" s="93"/>
      <c r="CKT5" s="93"/>
      <c r="CKU5" s="93"/>
      <c r="CKV5" s="93"/>
      <c r="CKW5" s="93"/>
      <c r="CKX5" s="93"/>
      <c r="CKY5" s="93"/>
      <c r="CKZ5" s="93"/>
      <c r="CLA5" s="93"/>
      <c r="CLB5" s="93"/>
      <c r="CLC5" s="93"/>
      <c r="CLD5" s="93"/>
      <c r="CLE5" s="93"/>
      <c r="CLF5" s="93"/>
      <c r="CLG5" s="93"/>
      <c r="CLH5" s="93"/>
      <c r="CLI5" s="93"/>
      <c r="CLJ5" s="93"/>
      <c r="CLK5" s="93"/>
      <c r="CLL5" s="93"/>
      <c r="CLM5" s="93"/>
      <c r="CLN5" s="93"/>
      <c r="CLO5" s="93"/>
      <c r="CLP5" s="93"/>
      <c r="CLQ5" s="93"/>
      <c r="CLR5" s="93"/>
      <c r="CLS5" s="93"/>
      <c r="CLT5" s="93"/>
      <c r="CLU5" s="93"/>
      <c r="CLV5" s="93"/>
      <c r="CLW5" s="93"/>
      <c r="CLX5" s="93"/>
      <c r="CLY5" s="93"/>
      <c r="CLZ5" s="93"/>
      <c r="CMA5" s="93"/>
      <c r="CMB5" s="93"/>
      <c r="CMC5" s="93"/>
      <c r="CMD5" s="93"/>
      <c r="CME5" s="93"/>
      <c r="CMF5" s="93"/>
      <c r="CMG5" s="93"/>
      <c r="CMH5" s="93"/>
      <c r="CMI5" s="93"/>
      <c r="CMJ5" s="93"/>
      <c r="CMK5" s="93"/>
      <c r="CML5" s="93"/>
      <c r="CMM5" s="93"/>
      <c r="CMN5" s="93"/>
      <c r="CMO5" s="93"/>
      <c r="CMP5" s="93"/>
      <c r="CMQ5" s="93"/>
      <c r="CMR5" s="93"/>
      <c r="CMS5" s="93"/>
      <c r="CMT5" s="93"/>
      <c r="CMU5" s="93"/>
      <c r="CMV5" s="93"/>
      <c r="CMW5" s="93"/>
      <c r="CMX5" s="93"/>
      <c r="CMY5" s="93"/>
      <c r="CMZ5" s="93"/>
      <c r="CNA5" s="93"/>
      <c r="CNB5" s="93"/>
      <c r="CNC5" s="93"/>
      <c r="CND5" s="93"/>
      <c r="CNE5" s="93"/>
      <c r="CNF5" s="93"/>
      <c r="CNG5" s="93"/>
      <c r="CNH5" s="93"/>
      <c r="CNI5" s="93"/>
      <c r="CNJ5" s="93"/>
      <c r="CNK5" s="93"/>
      <c r="CNL5" s="93"/>
      <c r="CNM5" s="93"/>
      <c r="CNN5" s="93"/>
      <c r="CNO5" s="93"/>
      <c r="CNP5" s="93"/>
      <c r="CNQ5" s="93"/>
      <c r="CNR5" s="93"/>
      <c r="CNS5" s="93"/>
      <c r="CNT5" s="93"/>
      <c r="CNU5" s="93"/>
      <c r="CNV5" s="93"/>
      <c r="CNW5" s="93"/>
      <c r="CNX5" s="93"/>
      <c r="CNY5" s="93"/>
      <c r="CNZ5" s="93"/>
      <c r="COA5" s="93"/>
      <c r="COB5" s="93"/>
      <c r="COC5" s="93"/>
      <c r="COD5" s="93"/>
      <c r="COE5" s="93"/>
      <c r="COF5" s="93"/>
      <c r="COG5" s="93"/>
      <c r="COH5" s="93"/>
      <c r="COI5" s="93"/>
      <c r="COJ5" s="93"/>
      <c r="COK5" s="93"/>
      <c r="COL5" s="93"/>
      <c r="COM5" s="93"/>
      <c r="CON5" s="93"/>
      <c r="COO5" s="93"/>
      <c r="COP5" s="93"/>
      <c r="COQ5" s="93"/>
      <c r="COR5" s="93"/>
      <c r="COS5" s="93"/>
      <c r="COT5" s="93"/>
      <c r="COU5" s="93"/>
      <c r="COV5" s="93"/>
      <c r="COW5" s="93"/>
      <c r="COX5" s="93"/>
      <c r="COY5" s="93"/>
      <c r="COZ5" s="93"/>
      <c r="CPA5" s="93"/>
      <c r="CPB5" s="93"/>
      <c r="CPC5" s="93"/>
      <c r="CPD5" s="93"/>
      <c r="CPE5" s="93"/>
      <c r="CPF5" s="93"/>
      <c r="CPG5" s="93"/>
      <c r="CPH5" s="93"/>
      <c r="CPI5" s="93"/>
      <c r="CPJ5" s="93"/>
      <c r="CPK5" s="93"/>
      <c r="CPL5" s="93"/>
      <c r="CPM5" s="93"/>
      <c r="CPN5" s="93"/>
      <c r="CPO5" s="93"/>
      <c r="CPP5" s="93"/>
      <c r="CPQ5" s="93"/>
      <c r="CPR5" s="93"/>
      <c r="CPS5" s="93"/>
      <c r="CPT5" s="93"/>
      <c r="CPU5" s="93"/>
      <c r="CPV5" s="93"/>
      <c r="CPW5" s="93"/>
      <c r="CPX5" s="93"/>
      <c r="CPY5" s="93"/>
      <c r="CPZ5" s="93"/>
      <c r="CQA5" s="93"/>
      <c r="CQB5" s="93"/>
      <c r="CQC5" s="93"/>
      <c r="CQD5" s="93"/>
      <c r="CQE5" s="93"/>
      <c r="CQF5" s="93"/>
      <c r="CQG5" s="93"/>
      <c r="CQH5" s="93"/>
      <c r="CQI5" s="93"/>
      <c r="CQJ5" s="93"/>
      <c r="CQK5" s="93"/>
      <c r="CQL5" s="93"/>
      <c r="CQM5" s="93"/>
      <c r="CQN5" s="93"/>
      <c r="CQO5" s="93"/>
      <c r="CQP5" s="93"/>
      <c r="CQQ5" s="93"/>
      <c r="CQR5" s="93"/>
      <c r="CQS5" s="93"/>
      <c r="CQT5" s="93"/>
      <c r="CQU5" s="93"/>
      <c r="CQV5" s="93"/>
      <c r="CQW5" s="93"/>
      <c r="CQX5" s="93"/>
      <c r="CQY5" s="93"/>
      <c r="CQZ5" s="93"/>
      <c r="CRA5" s="93"/>
      <c r="CRB5" s="93"/>
      <c r="CRC5" s="93"/>
      <c r="CRD5" s="93"/>
      <c r="CRE5" s="93"/>
      <c r="CRF5" s="93"/>
      <c r="CRG5" s="93"/>
      <c r="CRH5" s="93"/>
      <c r="CRI5" s="93"/>
      <c r="CRJ5" s="93"/>
      <c r="CRK5" s="93"/>
      <c r="CRL5" s="93"/>
      <c r="CRM5" s="93"/>
      <c r="CRN5" s="93"/>
      <c r="CRO5" s="93"/>
      <c r="CRP5" s="93"/>
      <c r="CRQ5" s="93"/>
      <c r="CRR5" s="93"/>
      <c r="CRS5" s="93"/>
      <c r="CRT5" s="93"/>
      <c r="CRU5" s="93"/>
      <c r="CRV5" s="93"/>
      <c r="CRW5" s="93"/>
      <c r="CRX5" s="93"/>
      <c r="CRY5" s="93"/>
      <c r="CRZ5" s="93"/>
      <c r="CSA5" s="93"/>
      <c r="CSB5" s="93"/>
      <c r="CSC5" s="93"/>
      <c r="CSD5" s="93"/>
      <c r="CSE5" s="93"/>
      <c r="CSF5" s="93"/>
      <c r="CSG5" s="93"/>
      <c r="CSH5" s="93"/>
      <c r="CSI5" s="93"/>
      <c r="CSJ5" s="93"/>
      <c r="CSK5" s="93"/>
      <c r="CSL5" s="93"/>
      <c r="CSM5" s="93"/>
      <c r="CSN5" s="93"/>
      <c r="CSO5" s="93"/>
      <c r="CSP5" s="93"/>
      <c r="CSQ5" s="93"/>
      <c r="CSR5" s="93"/>
      <c r="CSS5" s="93"/>
      <c r="CST5" s="93"/>
      <c r="CSU5" s="93"/>
      <c r="CSV5" s="93"/>
      <c r="CSW5" s="93"/>
      <c r="CSX5" s="93"/>
      <c r="CSY5" s="93"/>
      <c r="CSZ5" s="93"/>
      <c r="CTA5" s="93"/>
      <c r="CTB5" s="93"/>
      <c r="CTC5" s="93"/>
      <c r="CTD5" s="93"/>
      <c r="CTE5" s="93"/>
      <c r="CTF5" s="93"/>
      <c r="CTG5" s="93"/>
      <c r="CTH5" s="93"/>
      <c r="CTI5" s="93"/>
      <c r="CTJ5" s="93"/>
      <c r="CTK5" s="93"/>
      <c r="CTL5" s="93"/>
      <c r="CTM5" s="93"/>
      <c r="CTN5" s="93"/>
      <c r="CTO5" s="93"/>
      <c r="CTP5" s="93"/>
      <c r="CTQ5" s="93"/>
      <c r="CTR5" s="93"/>
      <c r="CTS5" s="93"/>
      <c r="CTT5" s="93"/>
      <c r="CTU5" s="93"/>
      <c r="CTV5" s="93"/>
      <c r="CTW5" s="93"/>
      <c r="CTX5" s="93"/>
      <c r="CTY5" s="93"/>
      <c r="CTZ5" s="93"/>
      <c r="CUA5" s="93"/>
      <c r="CUB5" s="93"/>
      <c r="CUC5" s="93"/>
      <c r="CUD5" s="93"/>
      <c r="CUE5" s="93"/>
      <c r="CUF5" s="93"/>
      <c r="CUG5" s="93"/>
      <c r="CUH5" s="93"/>
      <c r="CUI5" s="93"/>
      <c r="CUJ5" s="93"/>
      <c r="CUK5" s="93"/>
      <c r="CUL5" s="93"/>
      <c r="CUM5" s="93"/>
      <c r="CUN5" s="93"/>
      <c r="CUO5" s="93"/>
      <c r="CUP5" s="93"/>
      <c r="CUQ5" s="93"/>
      <c r="CUR5" s="93"/>
      <c r="CUS5" s="93"/>
      <c r="CUT5" s="93"/>
      <c r="CUU5" s="93"/>
      <c r="CUV5" s="93"/>
      <c r="CUW5" s="93"/>
      <c r="CUX5" s="93"/>
      <c r="CUY5" s="93"/>
      <c r="CUZ5" s="93"/>
      <c r="CVA5" s="93"/>
      <c r="CVB5" s="93"/>
      <c r="CVC5" s="93"/>
      <c r="CVD5" s="93"/>
      <c r="CVE5" s="93"/>
      <c r="CVF5" s="93"/>
      <c r="CVG5" s="93"/>
      <c r="CVH5" s="93"/>
      <c r="CVI5" s="93"/>
      <c r="CVJ5" s="93"/>
      <c r="CVK5" s="93"/>
      <c r="CVL5" s="93"/>
      <c r="CVM5" s="93"/>
      <c r="CVN5" s="93"/>
      <c r="CVO5" s="93"/>
      <c r="CVP5" s="93"/>
      <c r="CVQ5" s="93"/>
      <c r="CVR5" s="93"/>
      <c r="CVS5" s="93"/>
      <c r="CVT5" s="93"/>
      <c r="CVU5" s="93"/>
      <c r="CVV5" s="93"/>
      <c r="CVW5" s="93"/>
      <c r="CVX5" s="93"/>
      <c r="CVY5" s="93"/>
      <c r="CVZ5" s="93"/>
      <c r="CWA5" s="93"/>
      <c r="CWB5" s="93"/>
      <c r="CWC5" s="93"/>
      <c r="CWD5" s="93"/>
      <c r="CWE5" s="93"/>
      <c r="CWF5" s="93"/>
      <c r="CWG5" s="93"/>
      <c r="CWH5" s="93"/>
      <c r="CWI5" s="93"/>
      <c r="CWJ5" s="93"/>
      <c r="CWK5" s="93"/>
      <c r="CWL5" s="93"/>
      <c r="CWM5" s="93"/>
      <c r="CWN5" s="93"/>
      <c r="CWO5" s="93"/>
      <c r="CWP5" s="93"/>
      <c r="CWQ5" s="93"/>
      <c r="CWR5" s="93"/>
      <c r="CWS5" s="93"/>
      <c r="CWT5" s="93"/>
      <c r="CWU5" s="93"/>
      <c r="CWV5" s="93"/>
      <c r="CWW5" s="93"/>
      <c r="CWX5" s="93"/>
      <c r="CWY5" s="93"/>
      <c r="CWZ5" s="93"/>
      <c r="CXA5" s="93"/>
      <c r="CXB5" s="93"/>
      <c r="CXC5" s="93"/>
      <c r="CXD5" s="93"/>
      <c r="CXE5" s="93"/>
      <c r="CXF5" s="93"/>
      <c r="CXG5" s="93"/>
      <c r="CXH5" s="93"/>
      <c r="CXI5" s="93"/>
      <c r="CXJ5" s="93"/>
      <c r="CXK5" s="93"/>
      <c r="CXL5" s="93"/>
      <c r="CXM5" s="93"/>
      <c r="CXN5" s="93"/>
      <c r="CXO5" s="93"/>
      <c r="CXP5" s="93"/>
      <c r="CXQ5" s="93"/>
      <c r="CXR5" s="93"/>
      <c r="CXS5" s="93"/>
      <c r="CXT5" s="93"/>
      <c r="CXU5" s="93"/>
      <c r="CXV5" s="93"/>
      <c r="CXW5" s="93"/>
      <c r="CXX5" s="93"/>
      <c r="CXY5" s="93"/>
      <c r="CXZ5" s="93"/>
      <c r="CYA5" s="93"/>
      <c r="CYB5" s="93"/>
      <c r="CYC5" s="93"/>
      <c r="CYD5" s="93"/>
      <c r="CYE5" s="93"/>
      <c r="CYF5" s="93"/>
      <c r="CYG5" s="93"/>
      <c r="CYH5" s="93"/>
      <c r="CYI5" s="93"/>
      <c r="CYJ5" s="93"/>
      <c r="CYK5" s="93"/>
      <c r="CYL5" s="93"/>
      <c r="CYM5" s="93"/>
      <c r="CYN5" s="93"/>
      <c r="CYO5" s="93"/>
      <c r="CYP5" s="93"/>
      <c r="CYQ5" s="93"/>
      <c r="CYR5" s="93"/>
      <c r="CYS5" s="93"/>
      <c r="CYT5" s="93"/>
      <c r="CYU5" s="93"/>
      <c r="CYV5" s="93"/>
      <c r="CYW5" s="93"/>
      <c r="CYX5" s="93"/>
      <c r="CYY5" s="93"/>
      <c r="CYZ5" s="93"/>
      <c r="CZA5" s="93"/>
      <c r="CZB5" s="93"/>
      <c r="CZC5" s="93"/>
      <c r="CZD5" s="93"/>
      <c r="CZE5" s="93"/>
      <c r="CZF5" s="93"/>
      <c r="CZG5" s="93"/>
      <c r="CZH5" s="93"/>
      <c r="CZI5" s="93"/>
      <c r="CZJ5" s="93"/>
      <c r="CZK5" s="93"/>
      <c r="CZL5" s="93"/>
      <c r="CZM5" s="93"/>
      <c r="CZN5" s="93"/>
      <c r="CZO5" s="93"/>
      <c r="CZP5" s="93"/>
      <c r="CZQ5" s="93"/>
      <c r="CZR5" s="93"/>
      <c r="CZS5" s="93"/>
      <c r="CZT5" s="93"/>
      <c r="CZU5" s="93"/>
      <c r="CZV5" s="93"/>
      <c r="CZW5" s="93"/>
      <c r="CZX5" s="93"/>
      <c r="CZY5" s="93"/>
      <c r="CZZ5" s="93"/>
      <c r="DAA5" s="93"/>
      <c r="DAB5" s="93"/>
      <c r="DAC5" s="93"/>
      <c r="DAD5" s="93"/>
      <c r="DAE5" s="93"/>
      <c r="DAF5" s="93"/>
      <c r="DAG5" s="93"/>
      <c r="DAH5" s="93"/>
      <c r="DAI5" s="93"/>
      <c r="DAJ5" s="93"/>
      <c r="DAK5" s="93"/>
      <c r="DAL5" s="93"/>
      <c r="DAM5" s="93"/>
      <c r="DAN5" s="93"/>
      <c r="DAO5" s="93"/>
      <c r="DAP5" s="93"/>
      <c r="DAQ5" s="93"/>
      <c r="DAR5" s="93"/>
      <c r="DAS5" s="93"/>
      <c r="DAT5" s="93"/>
      <c r="DAU5" s="93"/>
      <c r="DAV5" s="93"/>
      <c r="DAW5" s="93"/>
      <c r="DAX5" s="93"/>
      <c r="DAY5" s="93"/>
      <c r="DAZ5" s="93"/>
      <c r="DBA5" s="93"/>
      <c r="DBB5" s="93"/>
      <c r="DBC5" s="93"/>
      <c r="DBD5" s="93"/>
      <c r="DBE5" s="93"/>
      <c r="DBF5" s="93"/>
      <c r="DBG5" s="93"/>
      <c r="DBH5" s="93"/>
      <c r="DBI5" s="93"/>
      <c r="DBJ5" s="93"/>
      <c r="DBK5" s="93"/>
      <c r="DBL5" s="93"/>
      <c r="DBM5" s="93"/>
      <c r="DBN5" s="93"/>
      <c r="DBO5" s="93"/>
      <c r="DBP5" s="93"/>
      <c r="DBQ5" s="93"/>
      <c r="DBR5" s="93"/>
      <c r="DBS5" s="93"/>
      <c r="DBT5" s="93"/>
      <c r="DBU5" s="93"/>
      <c r="DBV5" s="93"/>
      <c r="DBW5" s="93"/>
      <c r="DBX5" s="93"/>
      <c r="DBY5" s="93"/>
      <c r="DBZ5" s="93"/>
      <c r="DCA5" s="93"/>
      <c r="DCB5" s="93"/>
      <c r="DCC5" s="93"/>
      <c r="DCD5" s="93"/>
      <c r="DCE5" s="93"/>
      <c r="DCF5" s="93"/>
      <c r="DCG5" s="93"/>
      <c r="DCH5" s="93"/>
      <c r="DCI5" s="93"/>
      <c r="DCJ5" s="93"/>
      <c r="DCK5" s="93"/>
      <c r="DCL5" s="93"/>
      <c r="DCM5" s="93"/>
      <c r="DCN5" s="93"/>
      <c r="DCO5" s="93"/>
      <c r="DCP5" s="93"/>
      <c r="DCQ5" s="93"/>
      <c r="DCR5" s="93"/>
      <c r="DCS5" s="93"/>
      <c r="DCT5" s="93"/>
      <c r="DCU5" s="93"/>
      <c r="DCV5" s="93"/>
      <c r="DCW5" s="93"/>
      <c r="DCX5" s="93"/>
      <c r="DCY5" s="93"/>
      <c r="DCZ5" s="93"/>
      <c r="DDA5" s="93"/>
      <c r="DDB5" s="93"/>
      <c r="DDC5" s="93"/>
      <c r="DDD5" s="93"/>
      <c r="DDE5" s="93"/>
      <c r="DDF5" s="93"/>
      <c r="DDG5" s="93"/>
      <c r="DDH5" s="93"/>
      <c r="DDI5" s="93"/>
      <c r="DDJ5" s="93"/>
      <c r="DDK5" s="93"/>
      <c r="DDL5" s="93"/>
      <c r="DDM5" s="93"/>
      <c r="DDN5" s="93"/>
      <c r="DDO5" s="93"/>
      <c r="DDP5" s="93"/>
      <c r="DDQ5" s="93"/>
      <c r="DDR5" s="93"/>
      <c r="DDS5" s="93"/>
      <c r="DDT5" s="93"/>
      <c r="DDU5" s="93"/>
      <c r="DDV5" s="93"/>
      <c r="DDW5" s="93"/>
      <c r="DDX5" s="93"/>
      <c r="DDY5" s="93"/>
      <c r="DDZ5" s="93"/>
      <c r="DEA5" s="93"/>
      <c r="DEB5" s="93"/>
      <c r="DEC5" s="93"/>
      <c r="DED5" s="93"/>
      <c r="DEE5" s="93"/>
      <c r="DEF5" s="93"/>
      <c r="DEG5" s="93"/>
      <c r="DEH5" s="93"/>
      <c r="DEI5" s="93"/>
      <c r="DEJ5" s="93"/>
      <c r="DEK5" s="93"/>
      <c r="DEL5" s="93"/>
      <c r="DEM5" s="93"/>
      <c r="DEN5" s="93"/>
      <c r="DEO5" s="93"/>
      <c r="DEP5" s="93"/>
      <c r="DEQ5" s="93"/>
      <c r="DER5" s="93"/>
      <c r="DES5" s="93"/>
      <c r="DET5" s="93"/>
      <c r="DEU5" s="93"/>
      <c r="DEV5" s="93"/>
      <c r="DEW5" s="93"/>
      <c r="DEX5" s="93"/>
      <c r="DEY5" s="93"/>
      <c r="DEZ5" s="93"/>
      <c r="DFA5" s="93"/>
      <c r="DFB5" s="93"/>
      <c r="DFC5" s="93"/>
      <c r="DFD5" s="93"/>
      <c r="DFE5" s="93"/>
      <c r="DFF5" s="93"/>
      <c r="DFG5" s="93"/>
      <c r="DFH5" s="93"/>
      <c r="DFI5" s="93"/>
      <c r="DFJ5" s="93"/>
      <c r="DFK5" s="93"/>
      <c r="DFL5" s="93"/>
      <c r="DFM5" s="93"/>
      <c r="DFN5" s="93"/>
      <c r="DFO5" s="93"/>
      <c r="DFP5" s="93"/>
      <c r="DFQ5" s="93"/>
      <c r="DFR5" s="93"/>
      <c r="DFS5" s="93"/>
      <c r="DFT5" s="93"/>
      <c r="DFU5" s="93"/>
      <c r="DFV5" s="93"/>
      <c r="DFW5" s="93"/>
      <c r="DFX5" s="93"/>
      <c r="DFY5" s="93"/>
      <c r="DFZ5" s="93"/>
      <c r="DGA5" s="93"/>
      <c r="DGB5" s="93"/>
      <c r="DGC5" s="93"/>
      <c r="DGD5" s="93"/>
      <c r="DGE5" s="93"/>
      <c r="DGF5" s="93"/>
      <c r="DGG5" s="93"/>
      <c r="DGH5" s="93"/>
      <c r="DGI5" s="93"/>
      <c r="DGJ5" s="93"/>
      <c r="DGK5" s="93"/>
      <c r="DGL5" s="93"/>
      <c r="DGM5" s="93"/>
      <c r="DGN5" s="93"/>
      <c r="DGO5" s="93"/>
      <c r="DGP5" s="93"/>
      <c r="DGQ5" s="93"/>
      <c r="DGR5" s="93"/>
      <c r="DGS5" s="93"/>
      <c r="DGT5" s="93"/>
      <c r="DGU5" s="93"/>
      <c r="DGV5" s="93"/>
      <c r="DGW5" s="93"/>
      <c r="DGX5" s="93"/>
      <c r="DGY5" s="93"/>
      <c r="DGZ5" s="93"/>
      <c r="DHA5" s="93"/>
      <c r="DHB5" s="93"/>
      <c r="DHC5" s="93"/>
      <c r="DHD5" s="93"/>
      <c r="DHE5" s="93"/>
      <c r="DHF5" s="93"/>
      <c r="DHG5" s="93"/>
      <c r="DHH5" s="93"/>
      <c r="DHI5" s="93"/>
      <c r="DHJ5" s="93"/>
      <c r="DHK5" s="93"/>
      <c r="DHL5" s="93"/>
      <c r="DHM5" s="93"/>
      <c r="DHN5" s="93"/>
      <c r="DHO5" s="93"/>
      <c r="DHP5" s="93"/>
      <c r="DHQ5" s="93"/>
      <c r="DHR5" s="93"/>
      <c r="DHS5" s="93"/>
      <c r="DHT5" s="93"/>
      <c r="DHU5" s="93"/>
      <c r="DHV5" s="93"/>
      <c r="DHW5" s="93"/>
      <c r="DHX5" s="93"/>
      <c r="DHY5" s="93"/>
      <c r="DHZ5" s="93"/>
      <c r="DIA5" s="93"/>
      <c r="DIB5" s="93"/>
      <c r="DIC5" s="93"/>
      <c r="DID5" s="93"/>
      <c r="DIE5" s="93"/>
      <c r="DIF5" s="93"/>
      <c r="DIG5" s="93"/>
      <c r="DIH5" s="93"/>
      <c r="DII5" s="93"/>
      <c r="DIJ5" s="93"/>
      <c r="DIK5" s="93"/>
      <c r="DIL5" s="93"/>
      <c r="DIM5" s="93"/>
      <c r="DIN5" s="93"/>
      <c r="DIO5" s="93"/>
      <c r="DIP5" s="93"/>
      <c r="DIQ5" s="93"/>
      <c r="DIR5" s="93"/>
      <c r="DIS5" s="93"/>
      <c r="DIT5" s="93"/>
      <c r="DIU5" s="93"/>
      <c r="DIV5" s="93"/>
      <c r="DIW5" s="93"/>
      <c r="DIX5" s="93"/>
      <c r="DIY5" s="93"/>
      <c r="DIZ5" s="93"/>
      <c r="DJA5" s="93"/>
      <c r="DJB5" s="93"/>
      <c r="DJC5" s="93"/>
      <c r="DJD5" s="93"/>
      <c r="DJE5" s="93"/>
      <c r="DJF5" s="93"/>
      <c r="DJG5" s="93"/>
      <c r="DJH5" s="93"/>
      <c r="DJI5" s="93"/>
      <c r="DJJ5" s="93"/>
      <c r="DJK5" s="93"/>
      <c r="DJL5" s="93"/>
      <c r="DJM5" s="93"/>
      <c r="DJN5" s="93"/>
      <c r="DJO5" s="93"/>
      <c r="DJP5" s="93"/>
      <c r="DJQ5" s="93"/>
      <c r="DJR5" s="93"/>
      <c r="DJS5" s="93"/>
      <c r="DJT5" s="93"/>
      <c r="DJU5" s="93"/>
      <c r="DJV5" s="93"/>
      <c r="DJW5" s="93"/>
      <c r="DJX5" s="93"/>
      <c r="DJY5" s="93"/>
      <c r="DJZ5" s="93"/>
      <c r="DKA5" s="93"/>
      <c r="DKB5" s="93"/>
      <c r="DKC5" s="93"/>
      <c r="DKD5" s="93"/>
      <c r="DKE5" s="93"/>
      <c r="DKF5" s="93"/>
      <c r="DKG5" s="93"/>
      <c r="DKH5" s="93"/>
      <c r="DKI5" s="93"/>
      <c r="DKJ5" s="93"/>
      <c r="DKK5" s="93"/>
      <c r="DKL5" s="93"/>
      <c r="DKM5" s="93"/>
      <c r="DKN5" s="93"/>
      <c r="DKO5" s="93"/>
      <c r="DKP5" s="93"/>
      <c r="DKQ5" s="93"/>
      <c r="DKR5" s="93"/>
      <c r="DKS5" s="93"/>
      <c r="DKT5" s="93"/>
      <c r="DKU5" s="93"/>
      <c r="DKV5" s="93"/>
      <c r="DKW5" s="93"/>
      <c r="DKX5" s="93"/>
      <c r="DKY5" s="93"/>
      <c r="DKZ5" s="93"/>
      <c r="DLA5" s="93"/>
      <c r="DLB5" s="93"/>
      <c r="DLC5" s="93"/>
      <c r="DLD5" s="93"/>
      <c r="DLE5" s="93"/>
      <c r="DLF5" s="93"/>
      <c r="DLG5" s="93"/>
      <c r="DLH5" s="93"/>
      <c r="DLI5" s="93"/>
      <c r="DLJ5" s="93"/>
      <c r="DLK5" s="93"/>
      <c r="DLL5" s="93"/>
      <c r="DLM5" s="93"/>
      <c r="DLN5" s="93"/>
      <c r="DLO5" s="93"/>
      <c r="DLP5" s="93"/>
      <c r="DLQ5" s="93"/>
      <c r="DLR5" s="93"/>
      <c r="DLS5" s="93"/>
      <c r="DLT5" s="93"/>
      <c r="DLU5" s="93"/>
      <c r="DLV5" s="93"/>
      <c r="DLW5" s="93"/>
      <c r="DLX5" s="93"/>
      <c r="DLY5" s="93"/>
      <c r="DLZ5" s="93"/>
      <c r="DMA5" s="93"/>
      <c r="DMB5" s="93"/>
      <c r="DMC5" s="93"/>
      <c r="DMD5" s="93"/>
      <c r="DME5" s="93"/>
      <c r="DMF5" s="93"/>
      <c r="DMG5" s="93"/>
      <c r="DMH5" s="93"/>
      <c r="DMI5" s="93"/>
      <c r="DMJ5" s="93"/>
      <c r="DMK5" s="93"/>
      <c r="DML5" s="93"/>
      <c r="DMM5" s="93"/>
      <c r="DMN5" s="93"/>
      <c r="DMO5" s="93"/>
      <c r="DMP5" s="93"/>
      <c r="DMQ5" s="93"/>
      <c r="DMR5" s="93"/>
      <c r="DMS5" s="93"/>
      <c r="DMT5" s="93"/>
      <c r="DMU5" s="93"/>
      <c r="DMV5" s="93"/>
      <c r="DMW5" s="93"/>
      <c r="DMX5" s="93"/>
      <c r="DMY5" s="93"/>
      <c r="DMZ5" s="93"/>
      <c r="DNA5" s="93"/>
      <c r="DNB5" s="93"/>
      <c r="DNC5" s="93"/>
      <c r="DND5" s="93"/>
      <c r="DNE5" s="93"/>
      <c r="DNF5" s="93"/>
      <c r="DNG5" s="93"/>
      <c r="DNH5" s="93"/>
      <c r="DNI5" s="93"/>
      <c r="DNJ5" s="93"/>
      <c r="DNK5" s="93"/>
      <c r="DNL5" s="93"/>
      <c r="DNM5" s="93"/>
      <c r="DNN5" s="93"/>
      <c r="DNO5" s="93"/>
      <c r="DNP5" s="93"/>
      <c r="DNQ5" s="93"/>
      <c r="DNR5" s="93"/>
      <c r="DNS5" s="93"/>
      <c r="DNT5" s="93"/>
      <c r="DNU5" s="93"/>
      <c r="DNV5" s="93"/>
      <c r="DNW5" s="93"/>
      <c r="DNX5" s="93"/>
      <c r="DNY5" s="93"/>
      <c r="DNZ5" s="93"/>
      <c r="DOA5" s="93"/>
      <c r="DOB5" s="93"/>
      <c r="DOC5" s="93"/>
      <c r="DOD5" s="93"/>
      <c r="DOE5" s="93"/>
      <c r="DOF5" s="93"/>
      <c r="DOG5" s="93"/>
      <c r="DOH5" s="93"/>
      <c r="DOI5" s="93"/>
      <c r="DOJ5" s="93"/>
      <c r="DOK5" s="93"/>
      <c r="DOL5" s="93"/>
      <c r="DOM5" s="93"/>
      <c r="DON5" s="93"/>
      <c r="DOO5" s="93"/>
      <c r="DOP5" s="93"/>
      <c r="DOQ5" s="93"/>
      <c r="DOR5" s="93"/>
      <c r="DOS5" s="93"/>
      <c r="DOT5" s="93"/>
      <c r="DOU5" s="93"/>
      <c r="DOV5" s="93"/>
      <c r="DOW5" s="93"/>
      <c r="DOX5" s="93"/>
      <c r="DOY5" s="93"/>
      <c r="DOZ5" s="93"/>
      <c r="DPA5" s="93"/>
      <c r="DPB5" s="93"/>
      <c r="DPC5" s="93"/>
      <c r="DPD5" s="93"/>
      <c r="DPE5" s="93"/>
      <c r="DPF5" s="93"/>
      <c r="DPG5" s="93"/>
      <c r="DPH5" s="93"/>
      <c r="DPI5" s="93"/>
      <c r="DPJ5" s="93"/>
      <c r="DPK5" s="93"/>
      <c r="DPL5" s="93"/>
      <c r="DPM5" s="93"/>
      <c r="DPN5" s="93"/>
      <c r="DPO5" s="93"/>
      <c r="DPP5" s="93"/>
      <c r="DPQ5" s="93"/>
      <c r="DPR5" s="93"/>
      <c r="DPS5" s="93"/>
      <c r="DPT5" s="93"/>
      <c r="DPU5" s="93"/>
      <c r="DPV5" s="93"/>
      <c r="DPW5" s="93"/>
      <c r="DPX5" s="93"/>
      <c r="DPY5" s="93"/>
      <c r="DPZ5" s="93"/>
      <c r="DQA5" s="93"/>
      <c r="DQB5" s="93"/>
      <c r="DQC5" s="93"/>
      <c r="DQD5" s="93"/>
      <c r="DQE5" s="93"/>
      <c r="DQF5" s="93"/>
      <c r="DQG5" s="93"/>
      <c r="DQH5" s="93"/>
      <c r="DQI5" s="93"/>
      <c r="DQJ5" s="93"/>
      <c r="DQK5" s="93"/>
      <c r="DQL5" s="93"/>
      <c r="DQM5" s="93"/>
      <c r="DQN5" s="93"/>
      <c r="DQO5" s="93"/>
      <c r="DQP5" s="93"/>
      <c r="DQQ5" s="93"/>
      <c r="DQR5" s="93"/>
      <c r="DQS5" s="93"/>
      <c r="DQT5" s="93"/>
      <c r="DQU5" s="93"/>
      <c r="DQV5" s="93"/>
      <c r="DQW5" s="93"/>
      <c r="DQX5" s="93"/>
      <c r="DQY5" s="93"/>
      <c r="DQZ5" s="93"/>
      <c r="DRA5" s="93"/>
      <c r="DRB5" s="93"/>
      <c r="DRC5" s="93"/>
      <c r="DRD5" s="93"/>
      <c r="DRE5" s="93"/>
      <c r="DRF5" s="93"/>
      <c r="DRG5" s="93"/>
      <c r="DRH5" s="93"/>
      <c r="DRI5" s="93"/>
      <c r="DRJ5" s="93"/>
      <c r="DRK5" s="93"/>
      <c r="DRL5" s="93"/>
      <c r="DRM5" s="93"/>
      <c r="DRN5" s="93"/>
      <c r="DRO5" s="93"/>
      <c r="DRP5" s="93"/>
      <c r="DRQ5" s="93"/>
      <c r="DRR5" s="93"/>
      <c r="DRS5" s="93"/>
      <c r="DRT5" s="93"/>
      <c r="DRU5" s="93"/>
      <c r="DRV5" s="93"/>
      <c r="DRW5" s="93"/>
      <c r="DRX5" s="93"/>
      <c r="DRY5" s="93"/>
      <c r="DRZ5" s="93"/>
      <c r="DSA5" s="93"/>
      <c r="DSB5" s="93"/>
      <c r="DSC5" s="93"/>
      <c r="DSD5" s="93"/>
      <c r="DSE5" s="93"/>
      <c r="DSF5" s="93"/>
      <c r="DSG5" s="93"/>
      <c r="DSH5" s="93"/>
      <c r="DSI5" s="93"/>
      <c r="DSJ5" s="93"/>
      <c r="DSK5" s="93"/>
      <c r="DSL5" s="93"/>
      <c r="DSM5" s="93"/>
      <c r="DSN5" s="93"/>
      <c r="DSO5" s="93"/>
      <c r="DSP5" s="93"/>
      <c r="DSQ5" s="93"/>
      <c r="DSR5" s="93"/>
      <c r="DSS5" s="93"/>
      <c r="DST5" s="93"/>
      <c r="DSU5" s="93"/>
      <c r="DSV5" s="93"/>
      <c r="DSW5" s="93"/>
      <c r="DSX5" s="93"/>
      <c r="DSY5" s="93"/>
      <c r="DSZ5" s="93"/>
      <c r="DTA5" s="93"/>
      <c r="DTB5" s="93"/>
      <c r="DTC5" s="93"/>
      <c r="DTD5" s="93"/>
      <c r="DTE5" s="93"/>
      <c r="DTF5" s="93"/>
      <c r="DTG5" s="93"/>
      <c r="DTH5" s="93"/>
      <c r="DTI5" s="93"/>
      <c r="DTJ5" s="93"/>
      <c r="DTK5" s="93"/>
      <c r="DTL5" s="93"/>
      <c r="DTM5" s="93"/>
      <c r="DTN5" s="93"/>
      <c r="DTO5" s="93"/>
      <c r="DTP5" s="93"/>
      <c r="DTQ5" s="93"/>
      <c r="DTR5" s="93"/>
      <c r="DTS5" s="93"/>
      <c r="DTT5" s="93"/>
      <c r="DTU5" s="93"/>
      <c r="DTV5" s="93"/>
      <c r="DTW5" s="93"/>
      <c r="DTX5" s="93"/>
      <c r="DTY5" s="93"/>
      <c r="DTZ5" s="93"/>
      <c r="DUA5" s="93"/>
      <c r="DUB5" s="93"/>
      <c r="DUC5" s="93"/>
      <c r="DUD5" s="93"/>
      <c r="DUE5" s="93"/>
      <c r="DUF5" s="93"/>
      <c r="DUG5" s="93"/>
      <c r="DUH5" s="93"/>
      <c r="DUI5" s="93"/>
      <c r="DUJ5" s="93"/>
      <c r="DUK5" s="93"/>
      <c r="DUL5" s="93"/>
      <c r="DUM5" s="93"/>
      <c r="DUN5" s="93"/>
      <c r="DUO5" s="93"/>
      <c r="DUP5" s="93"/>
      <c r="DUQ5" s="93"/>
      <c r="DUR5" s="93"/>
      <c r="DUS5" s="93"/>
      <c r="DUT5" s="93"/>
      <c r="DUU5" s="93"/>
      <c r="DUV5" s="93"/>
      <c r="DUW5" s="93"/>
      <c r="DUX5" s="93"/>
      <c r="DUY5" s="93"/>
      <c r="DUZ5" s="93"/>
      <c r="DVA5" s="93"/>
      <c r="DVB5" s="93"/>
      <c r="DVC5" s="93"/>
      <c r="DVD5" s="93"/>
      <c r="DVE5" s="93"/>
      <c r="DVF5" s="93"/>
      <c r="DVG5" s="93"/>
      <c r="DVH5" s="93"/>
      <c r="DVI5" s="93"/>
      <c r="DVJ5" s="93"/>
      <c r="DVK5" s="93"/>
      <c r="DVL5" s="93"/>
      <c r="DVM5" s="93"/>
      <c r="DVN5" s="93"/>
      <c r="DVO5" s="93"/>
      <c r="DVP5" s="93"/>
      <c r="DVQ5" s="93"/>
      <c r="DVR5" s="93"/>
      <c r="DVS5" s="93"/>
      <c r="DVT5" s="93"/>
      <c r="DVU5" s="93"/>
      <c r="DVV5" s="93"/>
      <c r="DVW5" s="93"/>
      <c r="DVX5" s="93"/>
      <c r="DVY5" s="93"/>
      <c r="DVZ5" s="93"/>
      <c r="DWA5" s="93"/>
      <c r="DWB5" s="93"/>
      <c r="DWC5" s="93"/>
      <c r="DWD5" s="93"/>
      <c r="DWE5" s="93"/>
      <c r="DWF5" s="93"/>
      <c r="DWG5" s="93"/>
      <c r="DWH5" s="93"/>
      <c r="DWI5" s="93"/>
      <c r="DWJ5" s="93"/>
      <c r="DWK5" s="93"/>
      <c r="DWL5" s="93"/>
      <c r="DWM5" s="93"/>
      <c r="DWN5" s="93"/>
      <c r="DWO5" s="93"/>
      <c r="DWP5" s="93"/>
      <c r="DWQ5" s="93"/>
      <c r="DWR5" s="93"/>
      <c r="DWS5" s="93"/>
      <c r="DWT5" s="93"/>
      <c r="DWU5" s="93"/>
      <c r="DWV5" s="93"/>
      <c r="DWW5" s="93"/>
      <c r="DWX5" s="93"/>
      <c r="DWY5" s="93"/>
      <c r="DWZ5" s="93"/>
      <c r="DXA5" s="93"/>
      <c r="DXB5" s="93"/>
      <c r="DXC5" s="93"/>
      <c r="DXD5" s="93"/>
      <c r="DXE5" s="93"/>
      <c r="DXF5" s="93"/>
      <c r="DXG5" s="93"/>
      <c r="DXH5" s="93"/>
      <c r="DXI5" s="93"/>
      <c r="DXJ5" s="93"/>
      <c r="DXK5" s="93"/>
      <c r="DXL5" s="93"/>
      <c r="DXM5" s="93"/>
      <c r="DXN5" s="93"/>
      <c r="DXO5" s="93"/>
      <c r="DXP5" s="93"/>
      <c r="DXQ5" s="93"/>
      <c r="DXR5" s="93"/>
      <c r="DXS5" s="93"/>
      <c r="DXT5" s="93"/>
      <c r="DXU5" s="93"/>
      <c r="DXV5" s="93"/>
      <c r="DXW5" s="93"/>
      <c r="DXX5" s="93"/>
      <c r="DXY5" s="93"/>
      <c r="DXZ5" s="93"/>
      <c r="DYA5" s="93"/>
      <c r="DYB5" s="93"/>
      <c r="DYC5" s="93"/>
      <c r="DYD5" s="93"/>
      <c r="DYE5" s="93"/>
      <c r="DYF5" s="93"/>
      <c r="DYG5" s="93"/>
      <c r="DYH5" s="93"/>
      <c r="DYI5" s="93"/>
      <c r="DYJ5" s="93"/>
      <c r="DYK5" s="93"/>
      <c r="DYL5" s="93"/>
      <c r="DYM5" s="93"/>
      <c r="DYN5" s="93"/>
      <c r="DYO5" s="93"/>
      <c r="DYP5" s="93"/>
      <c r="DYQ5" s="93"/>
      <c r="DYR5" s="93"/>
      <c r="DYS5" s="93"/>
      <c r="DYT5" s="93"/>
      <c r="DYU5" s="93"/>
      <c r="DYV5" s="93"/>
      <c r="DYW5" s="93"/>
      <c r="DYX5" s="93"/>
      <c r="DYY5" s="93"/>
      <c r="DYZ5" s="93"/>
      <c r="DZA5" s="93"/>
      <c r="DZB5" s="93"/>
      <c r="DZC5" s="93"/>
      <c r="DZD5" s="93"/>
      <c r="DZE5" s="93"/>
      <c r="DZF5" s="93"/>
      <c r="DZG5" s="93"/>
      <c r="DZH5" s="93"/>
      <c r="DZI5" s="93"/>
      <c r="DZJ5" s="93"/>
      <c r="DZK5" s="93"/>
      <c r="DZL5" s="93"/>
      <c r="DZM5" s="93"/>
      <c r="DZN5" s="93"/>
      <c r="DZO5" s="93"/>
      <c r="DZP5" s="93"/>
      <c r="DZQ5" s="93"/>
      <c r="DZR5" s="93"/>
      <c r="DZS5" s="93"/>
      <c r="DZT5" s="93"/>
      <c r="DZU5" s="93"/>
      <c r="DZV5" s="93"/>
      <c r="DZW5" s="93"/>
      <c r="DZX5" s="93"/>
      <c r="DZY5" s="93"/>
      <c r="DZZ5" s="93"/>
      <c r="EAA5" s="93"/>
      <c r="EAB5" s="93"/>
      <c r="EAC5" s="93"/>
      <c r="EAD5" s="93"/>
      <c r="EAE5" s="93"/>
      <c r="EAF5" s="93"/>
      <c r="EAG5" s="93"/>
      <c r="EAH5" s="93"/>
      <c r="EAI5" s="93"/>
      <c r="EAJ5" s="93"/>
      <c r="EAK5" s="93"/>
      <c r="EAL5" s="93"/>
      <c r="EAM5" s="93"/>
      <c r="EAN5" s="93"/>
      <c r="EAO5" s="93"/>
      <c r="EAP5" s="93"/>
      <c r="EAQ5" s="93"/>
      <c r="EAR5" s="93"/>
      <c r="EAS5" s="93"/>
      <c r="EAT5" s="93"/>
      <c r="EAU5" s="93"/>
      <c r="EAV5" s="93"/>
      <c r="EAW5" s="93"/>
      <c r="EAX5" s="93"/>
      <c r="EAY5" s="93"/>
      <c r="EAZ5" s="93"/>
      <c r="EBA5" s="93"/>
      <c r="EBB5" s="93"/>
      <c r="EBC5" s="93"/>
      <c r="EBD5" s="93"/>
      <c r="EBE5" s="93"/>
      <c r="EBF5" s="93"/>
      <c r="EBG5" s="93"/>
      <c r="EBH5" s="93"/>
      <c r="EBI5" s="93"/>
      <c r="EBJ5" s="93"/>
      <c r="EBK5" s="93"/>
      <c r="EBL5" s="93"/>
      <c r="EBM5" s="93"/>
      <c r="EBN5" s="93"/>
      <c r="EBO5" s="93"/>
      <c r="EBP5" s="93"/>
      <c r="EBQ5" s="93"/>
      <c r="EBR5" s="93"/>
      <c r="EBS5" s="93"/>
      <c r="EBT5" s="93"/>
      <c r="EBU5" s="93"/>
      <c r="EBV5" s="93"/>
      <c r="EBW5" s="93"/>
      <c r="EBX5" s="93"/>
      <c r="EBY5" s="93"/>
      <c r="EBZ5" s="93"/>
      <c r="ECA5" s="93"/>
      <c r="ECB5" s="93"/>
      <c r="ECC5" s="93"/>
      <c r="ECD5" s="93"/>
      <c r="ECE5" s="93"/>
      <c r="ECF5" s="93"/>
      <c r="ECG5" s="93"/>
      <c r="ECH5" s="93"/>
      <c r="ECI5" s="93"/>
      <c r="ECJ5" s="93"/>
      <c r="ECK5" s="93"/>
      <c r="ECL5" s="93"/>
      <c r="ECM5" s="93"/>
      <c r="ECN5" s="93"/>
      <c r="ECO5" s="93"/>
      <c r="ECP5" s="93"/>
      <c r="ECQ5" s="93"/>
      <c r="ECR5" s="93"/>
      <c r="ECS5" s="93"/>
      <c r="ECT5" s="93"/>
      <c r="ECU5" s="93"/>
      <c r="ECV5" s="93"/>
      <c r="ECW5" s="93"/>
      <c r="ECX5" s="93"/>
      <c r="ECY5" s="93"/>
      <c r="ECZ5" s="93"/>
      <c r="EDA5" s="93"/>
      <c r="EDB5" s="93"/>
      <c r="EDC5" s="93"/>
      <c r="EDD5" s="93"/>
      <c r="EDE5" s="93"/>
      <c r="EDF5" s="93"/>
      <c r="EDG5" s="93"/>
      <c r="EDH5" s="93"/>
      <c r="EDI5" s="93"/>
      <c r="EDJ5" s="93"/>
      <c r="EDK5" s="93"/>
      <c r="EDL5" s="93"/>
      <c r="EDM5" s="93"/>
      <c r="EDN5" s="93"/>
      <c r="EDO5" s="93"/>
      <c r="EDP5" s="93"/>
      <c r="EDQ5" s="93"/>
      <c r="EDR5" s="93"/>
      <c r="EDS5" s="93"/>
      <c r="EDT5" s="93"/>
      <c r="EDU5" s="93"/>
      <c r="EDV5" s="93"/>
      <c r="EDW5" s="93"/>
      <c r="EDX5" s="93"/>
      <c r="EDY5" s="93"/>
      <c r="EDZ5" s="93"/>
      <c r="EEA5" s="93"/>
      <c r="EEB5" s="93"/>
      <c r="EEC5" s="93"/>
      <c r="EED5" s="93"/>
      <c r="EEE5" s="93"/>
      <c r="EEF5" s="93"/>
      <c r="EEG5" s="93"/>
      <c r="EEH5" s="93"/>
      <c r="EEI5" s="93"/>
      <c r="EEJ5" s="93"/>
      <c r="EEK5" s="93"/>
      <c r="EEL5" s="93"/>
      <c r="EEM5" s="93"/>
      <c r="EEN5" s="93"/>
      <c r="EEO5" s="93"/>
      <c r="EEP5" s="93"/>
      <c r="EEQ5" s="93"/>
      <c r="EER5" s="93"/>
      <c r="EES5" s="93"/>
      <c r="EET5" s="93"/>
      <c r="EEU5" s="93"/>
      <c r="EEV5" s="93"/>
      <c r="EEW5" s="93"/>
      <c r="EEX5" s="93"/>
      <c r="EEY5" s="93"/>
      <c r="EEZ5" s="93"/>
      <c r="EFA5" s="93"/>
      <c r="EFB5" s="93"/>
      <c r="EFC5" s="93"/>
      <c r="EFD5" s="93"/>
      <c r="EFE5" s="93"/>
      <c r="EFF5" s="93"/>
      <c r="EFG5" s="93"/>
      <c r="EFH5" s="93"/>
      <c r="EFI5" s="93"/>
      <c r="EFJ5" s="93"/>
      <c r="EFK5" s="93"/>
      <c r="EFL5" s="93"/>
      <c r="EFM5" s="93"/>
      <c r="EFN5" s="93"/>
      <c r="EFO5" s="93"/>
      <c r="EFP5" s="93"/>
      <c r="EFQ5" s="93"/>
      <c r="EFR5" s="93"/>
      <c r="EFS5" s="93"/>
      <c r="EFT5" s="93"/>
      <c r="EFU5" s="93"/>
      <c r="EFV5" s="93"/>
      <c r="EFW5" s="93"/>
      <c r="EFX5" s="93"/>
      <c r="EFY5" s="93"/>
      <c r="EFZ5" s="93"/>
      <c r="EGA5" s="93"/>
      <c r="EGB5" s="93"/>
      <c r="EGC5" s="93"/>
      <c r="EGD5" s="93"/>
      <c r="EGE5" s="93"/>
      <c r="EGF5" s="93"/>
      <c r="EGG5" s="93"/>
      <c r="EGH5" s="93"/>
      <c r="EGI5" s="93"/>
      <c r="EGJ5" s="93"/>
      <c r="EGK5" s="93"/>
      <c r="EGL5" s="93"/>
      <c r="EGM5" s="93"/>
      <c r="EGN5" s="93"/>
      <c r="EGO5" s="93"/>
      <c r="EGP5" s="93"/>
      <c r="EGQ5" s="93"/>
      <c r="EGR5" s="93"/>
      <c r="EGS5" s="93"/>
      <c r="EGT5" s="93"/>
      <c r="EGU5" s="93"/>
      <c r="EGV5" s="93"/>
      <c r="EGW5" s="93"/>
      <c r="EGX5" s="93"/>
      <c r="EGY5" s="93"/>
      <c r="EGZ5" s="93"/>
      <c r="EHA5" s="93"/>
      <c r="EHB5" s="93"/>
      <c r="EHC5" s="93"/>
      <c r="EHD5" s="93"/>
      <c r="EHE5" s="93"/>
      <c r="EHF5" s="93"/>
      <c r="EHG5" s="93"/>
      <c r="EHH5" s="93"/>
      <c r="EHI5" s="93"/>
      <c r="EHJ5" s="93"/>
      <c r="EHK5" s="93"/>
      <c r="EHL5" s="93"/>
      <c r="EHM5" s="93"/>
      <c r="EHN5" s="93"/>
      <c r="EHO5" s="93"/>
      <c r="EHP5" s="93"/>
      <c r="EHQ5" s="93"/>
      <c r="EHR5" s="93"/>
      <c r="EHS5" s="93"/>
      <c r="EHT5" s="93"/>
      <c r="EHU5" s="93"/>
      <c r="EHV5" s="93"/>
      <c r="EHW5" s="93"/>
      <c r="EHX5" s="93"/>
      <c r="EHY5" s="93"/>
      <c r="EHZ5" s="93"/>
      <c r="EIA5" s="93"/>
      <c r="EIB5" s="93"/>
      <c r="EIC5" s="93"/>
      <c r="EID5" s="93"/>
      <c r="EIE5" s="93"/>
      <c r="EIF5" s="93"/>
      <c r="EIG5" s="93"/>
      <c r="EIH5" s="93"/>
      <c r="EII5" s="93"/>
      <c r="EIJ5" s="93"/>
      <c r="EIK5" s="93"/>
      <c r="EIL5" s="93"/>
      <c r="EIM5" s="93"/>
      <c r="EIN5" s="93"/>
      <c r="EIO5" s="93"/>
      <c r="EIP5" s="93"/>
      <c r="EIQ5" s="93"/>
      <c r="EIR5" s="93"/>
      <c r="EIS5" s="93"/>
      <c r="EIT5" s="93"/>
      <c r="EIU5" s="93"/>
      <c r="EIV5" s="93"/>
      <c r="EIW5" s="93"/>
      <c r="EIX5" s="93"/>
      <c r="EIY5" s="93"/>
      <c r="EIZ5" s="93"/>
      <c r="EJA5" s="93"/>
      <c r="EJB5" s="93"/>
      <c r="EJC5" s="93"/>
      <c r="EJD5" s="93"/>
      <c r="EJE5" s="93"/>
      <c r="EJF5" s="93"/>
      <c r="EJG5" s="93"/>
      <c r="EJH5" s="93"/>
      <c r="EJI5" s="93"/>
      <c r="EJJ5" s="93"/>
      <c r="EJK5" s="93"/>
      <c r="EJL5" s="93"/>
      <c r="EJM5" s="93"/>
      <c r="EJN5" s="93"/>
      <c r="EJO5" s="93"/>
      <c r="EJP5" s="93"/>
      <c r="EJQ5" s="93"/>
      <c r="EJR5" s="93"/>
      <c r="EJS5" s="93"/>
      <c r="EJT5" s="93"/>
      <c r="EJU5" s="93"/>
      <c r="EJV5" s="93"/>
      <c r="EJW5" s="93"/>
      <c r="EJX5" s="93"/>
      <c r="EJY5" s="93"/>
      <c r="EJZ5" s="93"/>
      <c r="EKA5" s="93"/>
      <c r="EKB5" s="93"/>
      <c r="EKC5" s="93"/>
      <c r="EKD5" s="93"/>
      <c r="EKE5" s="93"/>
      <c r="EKF5" s="93"/>
      <c r="EKG5" s="93"/>
      <c r="EKH5" s="93"/>
      <c r="EKI5" s="93"/>
      <c r="EKJ5" s="93"/>
      <c r="EKK5" s="93"/>
      <c r="EKL5" s="93"/>
      <c r="EKM5" s="93"/>
      <c r="EKN5" s="93"/>
      <c r="EKO5" s="93"/>
      <c r="EKP5" s="93"/>
      <c r="EKQ5" s="93"/>
      <c r="EKR5" s="93"/>
      <c r="EKS5" s="93"/>
      <c r="EKT5" s="93"/>
      <c r="EKU5" s="93"/>
      <c r="EKV5" s="93"/>
      <c r="EKW5" s="93"/>
      <c r="EKX5" s="93"/>
      <c r="EKY5" s="93"/>
      <c r="EKZ5" s="93"/>
      <c r="ELA5" s="93"/>
      <c r="ELB5" s="93"/>
      <c r="ELC5" s="93"/>
      <c r="ELD5" s="93"/>
      <c r="ELE5" s="93"/>
      <c r="ELF5" s="93"/>
      <c r="ELG5" s="93"/>
      <c r="ELH5" s="93"/>
      <c r="ELI5" s="93"/>
      <c r="ELJ5" s="93"/>
      <c r="ELK5" s="93"/>
      <c r="ELL5" s="93"/>
      <c r="ELM5" s="93"/>
      <c r="ELN5" s="93"/>
      <c r="ELO5" s="93"/>
      <c r="ELP5" s="93"/>
      <c r="ELQ5" s="93"/>
      <c r="ELR5" s="93"/>
      <c r="ELS5" s="93"/>
      <c r="ELT5" s="93"/>
      <c r="ELU5" s="93"/>
      <c r="ELV5" s="93"/>
      <c r="ELW5" s="93"/>
      <c r="ELX5" s="93"/>
      <c r="ELY5" s="93"/>
      <c r="ELZ5" s="93"/>
      <c r="EMA5" s="93"/>
      <c r="EMB5" s="93"/>
      <c r="EMC5" s="93"/>
      <c r="EMD5" s="93"/>
      <c r="EME5" s="93"/>
      <c r="EMF5" s="93"/>
      <c r="EMG5" s="93"/>
      <c r="EMH5" s="93"/>
      <c r="EMI5" s="93"/>
      <c r="EMJ5" s="93"/>
      <c r="EMK5" s="93"/>
      <c r="EML5" s="93"/>
      <c r="EMM5" s="93"/>
      <c r="EMN5" s="93"/>
      <c r="EMO5" s="93"/>
      <c r="EMP5" s="93"/>
      <c r="EMQ5" s="93"/>
      <c r="EMR5" s="93"/>
      <c r="EMS5" s="93"/>
      <c r="EMT5" s="93"/>
      <c r="EMU5" s="93"/>
      <c r="EMV5" s="93"/>
      <c r="EMW5" s="93"/>
      <c r="EMX5" s="93"/>
      <c r="EMY5" s="93"/>
      <c r="EMZ5" s="93"/>
      <c r="ENA5" s="93"/>
      <c r="ENB5" s="93"/>
      <c r="ENC5" s="93"/>
      <c r="END5" s="93"/>
      <c r="ENE5" s="93"/>
      <c r="ENF5" s="93"/>
      <c r="ENG5" s="93"/>
      <c r="ENH5" s="93"/>
      <c r="ENI5" s="93"/>
      <c r="ENJ5" s="93"/>
      <c r="ENK5" s="93"/>
      <c r="ENL5" s="93"/>
      <c r="ENM5" s="93"/>
      <c r="ENN5" s="93"/>
      <c r="ENO5" s="93"/>
      <c r="ENP5" s="93"/>
      <c r="ENQ5" s="93"/>
      <c r="ENR5" s="93"/>
      <c r="ENS5" s="93"/>
      <c r="ENT5" s="93"/>
      <c r="ENU5" s="93"/>
      <c r="ENV5" s="93"/>
      <c r="ENW5" s="93"/>
      <c r="ENX5" s="93"/>
      <c r="ENY5" s="93"/>
      <c r="ENZ5" s="93"/>
      <c r="EOA5" s="93"/>
      <c r="EOB5" s="93"/>
      <c r="EOC5" s="93"/>
      <c r="EOD5" s="93"/>
      <c r="EOE5" s="93"/>
      <c r="EOF5" s="93"/>
      <c r="EOG5" s="93"/>
      <c r="EOH5" s="93"/>
      <c r="EOI5" s="93"/>
      <c r="EOJ5" s="93"/>
      <c r="EOK5" s="93"/>
      <c r="EOL5" s="93"/>
      <c r="EOM5" s="93"/>
      <c r="EON5" s="93"/>
      <c r="EOO5" s="93"/>
      <c r="EOP5" s="93"/>
      <c r="EOQ5" s="93"/>
      <c r="EOR5" s="93"/>
      <c r="EOS5" s="93"/>
      <c r="EOT5" s="93"/>
      <c r="EOU5" s="93"/>
      <c r="EOV5" s="93"/>
      <c r="EOW5" s="93"/>
      <c r="EOX5" s="93"/>
      <c r="EOY5" s="93"/>
      <c r="EOZ5" s="93"/>
      <c r="EPA5" s="93"/>
      <c r="EPB5" s="93"/>
      <c r="EPC5" s="93"/>
      <c r="EPD5" s="93"/>
      <c r="EPE5" s="93"/>
      <c r="EPF5" s="93"/>
      <c r="EPG5" s="93"/>
      <c r="EPH5" s="93"/>
      <c r="EPI5" s="93"/>
      <c r="EPJ5" s="93"/>
      <c r="EPK5" s="93"/>
      <c r="EPL5" s="93"/>
      <c r="EPM5" s="93"/>
      <c r="EPN5" s="93"/>
      <c r="EPO5" s="93"/>
      <c r="EPP5" s="93"/>
      <c r="EPQ5" s="93"/>
      <c r="EPR5" s="93"/>
      <c r="EPS5" s="93"/>
      <c r="EPT5" s="93"/>
      <c r="EPU5" s="93"/>
      <c r="EPV5" s="93"/>
      <c r="EPW5" s="93"/>
      <c r="EPX5" s="93"/>
      <c r="EPY5" s="93"/>
      <c r="EPZ5" s="93"/>
      <c r="EQA5" s="93"/>
      <c r="EQB5" s="93"/>
      <c r="EQC5" s="93"/>
      <c r="EQD5" s="93"/>
      <c r="EQE5" s="93"/>
      <c r="EQF5" s="93"/>
      <c r="EQG5" s="93"/>
      <c r="EQH5" s="93"/>
      <c r="EQI5" s="93"/>
      <c r="EQJ5" s="93"/>
      <c r="EQK5" s="93"/>
      <c r="EQL5" s="93"/>
      <c r="EQM5" s="93"/>
      <c r="EQN5" s="93"/>
      <c r="EQO5" s="93"/>
      <c r="EQP5" s="93"/>
      <c r="EQQ5" s="93"/>
      <c r="EQR5" s="93"/>
      <c r="EQS5" s="93"/>
      <c r="EQT5" s="93"/>
      <c r="EQU5" s="93"/>
      <c r="EQV5" s="93"/>
      <c r="EQW5" s="93"/>
      <c r="EQX5" s="93"/>
      <c r="EQY5" s="93"/>
      <c r="EQZ5" s="93"/>
      <c r="ERA5" s="93"/>
      <c r="ERB5" s="93"/>
      <c r="ERC5" s="93"/>
      <c r="ERD5" s="93"/>
      <c r="ERE5" s="93"/>
      <c r="ERF5" s="93"/>
      <c r="ERG5" s="93"/>
      <c r="ERH5" s="93"/>
      <c r="ERI5" s="93"/>
      <c r="ERJ5" s="93"/>
      <c r="ERK5" s="93"/>
      <c r="ERL5" s="93"/>
      <c r="ERM5" s="93"/>
      <c r="ERN5" s="93"/>
      <c r="ERO5" s="93"/>
      <c r="ERP5" s="93"/>
      <c r="ERQ5" s="93"/>
      <c r="ERR5" s="93"/>
      <c r="ERS5" s="93"/>
      <c r="ERT5" s="93"/>
      <c r="ERU5" s="93"/>
      <c r="ERV5" s="93"/>
      <c r="ERW5" s="93"/>
      <c r="ERX5" s="93"/>
      <c r="ERY5" s="93"/>
      <c r="ERZ5" s="93"/>
      <c r="ESA5" s="93"/>
      <c r="ESB5" s="93"/>
      <c r="ESC5" s="93"/>
      <c r="ESD5" s="93"/>
      <c r="ESE5" s="93"/>
      <c r="ESF5" s="93"/>
      <c r="ESG5" s="93"/>
      <c r="ESH5" s="93"/>
      <c r="ESI5" s="93"/>
      <c r="ESJ5" s="93"/>
      <c r="ESK5" s="93"/>
      <c r="ESL5" s="93"/>
      <c r="ESM5" s="93"/>
      <c r="ESN5" s="93"/>
      <c r="ESO5" s="93"/>
      <c r="ESP5" s="93"/>
      <c r="ESQ5" s="93"/>
      <c r="ESR5" s="93"/>
      <c r="ESS5" s="93"/>
      <c r="EST5" s="93"/>
      <c r="ESU5" s="93"/>
      <c r="ESV5" s="93"/>
      <c r="ESW5" s="93"/>
      <c r="ESX5" s="93"/>
      <c r="ESY5" s="93"/>
      <c r="ESZ5" s="93"/>
      <c r="ETA5" s="93"/>
      <c r="ETB5" s="93"/>
      <c r="ETC5" s="93"/>
      <c r="ETD5" s="93"/>
      <c r="ETE5" s="93"/>
      <c r="ETF5" s="93"/>
      <c r="ETG5" s="93"/>
      <c r="ETH5" s="93"/>
      <c r="ETI5" s="93"/>
      <c r="ETJ5" s="93"/>
      <c r="ETK5" s="93"/>
      <c r="ETL5" s="93"/>
      <c r="ETM5" s="93"/>
      <c r="ETN5" s="93"/>
      <c r="ETO5" s="93"/>
      <c r="ETP5" s="93"/>
      <c r="ETQ5" s="93"/>
      <c r="ETR5" s="93"/>
      <c r="ETS5" s="93"/>
      <c r="ETT5" s="93"/>
      <c r="ETU5" s="93"/>
      <c r="ETV5" s="93"/>
      <c r="ETW5" s="93"/>
      <c r="ETX5" s="93"/>
      <c r="ETY5" s="93"/>
      <c r="ETZ5" s="93"/>
      <c r="EUA5" s="93"/>
      <c r="EUB5" s="93"/>
      <c r="EUC5" s="93"/>
      <c r="EUD5" s="93"/>
      <c r="EUE5" s="93"/>
      <c r="EUF5" s="93"/>
      <c r="EUG5" s="93"/>
      <c r="EUH5" s="93"/>
      <c r="EUI5" s="93"/>
      <c r="EUJ5" s="93"/>
      <c r="EUK5" s="93"/>
      <c r="EUL5" s="93"/>
      <c r="EUM5" s="93"/>
      <c r="EUN5" s="93"/>
      <c r="EUO5" s="93"/>
      <c r="EUP5" s="93"/>
      <c r="EUQ5" s="93"/>
      <c r="EUR5" s="93"/>
      <c r="EUS5" s="93"/>
      <c r="EUT5" s="93"/>
      <c r="EUU5" s="93"/>
      <c r="EUV5" s="93"/>
      <c r="EUW5" s="93"/>
      <c r="EUX5" s="93"/>
      <c r="EUY5" s="93"/>
      <c r="EUZ5" s="93"/>
      <c r="EVA5" s="93"/>
      <c r="EVB5" s="93"/>
      <c r="EVC5" s="93"/>
      <c r="EVD5" s="93"/>
      <c r="EVE5" s="93"/>
      <c r="EVF5" s="93"/>
      <c r="EVG5" s="93"/>
      <c r="EVH5" s="93"/>
      <c r="EVI5" s="93"/>
      <c r="EVJ5" s="93"/>
      <c r="EVK5" s="93"/>
      <c r="EVL5" s="93"/>
      <c r="EVM5" s="93"/>
      <c r="EVN5" s="93"/>
      <c r="EVO5" s="93"/>
      <c r="EVP5" s="93"/>
      <c r="EVQ5" s="93"/>
      <c r="EVR5" s="93"/>
      <c r="EVS5" s="93"/>
      <c r="EVT5" s="93"/>
      <c r="EVU5" s="93"/>
      <c r="EVV5" s="93"/>
      <c r="EVW5" s="93"/>
      <c r="EVX5" s="93"/>
      <c r="EVY5" s="93"/>
      <c r="EVZ5" s="93"/>
      <c r="EWA5" s="93"/>
      <c r="EWB5" s="93"/>
      <c r="EWC5" s="93"/>
      <c r="EWD5" s="93"/>
      <c r="EWE5" s="93"/>
      <c r="EWF5" s="93"/>
      <c r="EWG5" s="93"/>
      <c r="EWH5" s="93"/>
      <c r="EWI5" s="93"/>
      <c r="EWJ5" s="93"/>
      <c r="EWK5" s="93"/>
      <c r="EWL5" s="93"/>
      <c r="EWM5" s="93"/>
      <c r="EWN5" s="93"/>
      <c r="EWO5" s="93"/>
      <c r="EWP5" s="93"/>
      <c r="EWQ5" s="93"/>
      <c r="EWR5" s="93"/>
      <c r="EWS5" s="93"/>
      <c r="EWT5" s="93"/>
      <c r="EWU5" s="93"/>
      <c r="EWV5" s="93"/>
      <c r="EWW5" s="93"/>
      <c r="EWX5" s="93"/>
      <c r="EWY5" s="93"/>
      <c r="EWZ5" s="93"/>
      <c r="EXA5" s="93"/>
      <c r="EXB5" s="93"/>
      <c r="EXC5" s="93"/>
      <c r="EXD5" s="93"/>
      <c r="EXE5" s="93"/>
      <c r="EXF5" s="93"/>
      <c r="EXG5" s="93"/>
      <c r="EXH5" s="93"/>
      <c r="EXI5" s="93"/>
      <c r="EXJ5" s="93"/>
      <c r="EXK5" s="93"/>
      <c r="EXL5" s="93"/>
      <c r="EXM5" s="93"/>
      <c r="EXN5" s="93"/>
      <c r="EXO5" s="93"/>
      <c r="EXP5" s="93"/>
      <c r="EXQ5" s="93"/>
      <c r="EXR5" s="93"/>
      <c r="EXS5" s="93"/>
      <c r="EXT5" s="93"/>
      <c r="EXU5" s="93"/>
      <c r="EXV5" s="93"/>
      <c r="EXW5" s="93"/>
      <c r="EXX5" s="93"/>
      <c r="EXY5" s="93"/>
      <c r="EXZ5" s="93"/>
      <c r="EYA5" s="93"/>
      <c r="EYB5" s="93"/>
      <c r="EYC5" s="93"/>
      <c r="EYD5" s="93"/>
      <c r="EYE5" s="93"/>
      <c r="EYF5" s="93"/>
      <c r="EYG5" s="93"/>
      <c r="EYH5" s="93"/>
      <c r="EYI5" s="93"/>
      <c r="EYJ5" s="93"/>
      <c r="EYK5" s="93"/>
      <c r="EYL5" s="93"/>
      <c r="EYM5" s="93"/>
      <c r="EYN5" s="93"/>
      <c r="EYO5" s="93"/>
      <c r="EYP5" s="93"/>
      <c r="EYQ5" s="93"/>
      <c r="EYR5" s="93"/>
      <c r="EYS5" s="93"/>
      <c r="EYT5" s="93"/>
      <c r="EYU5" s="93"/>
      <c r="EYV5" s="93"/>
      <c r="EYW5" s="93"/>
      <c r="EYX5" s="93"/>
      <c r="EYY5" s="93"/>
      <c r="EYZ5" s="93"/>
      <c r="EZA5" s="93"/>
      <c r="EZB5" s="93"/>
      <c r="EZC5" s="93"/>
      <c r="EZD5" s="93"/>
      <c r="EZE5" s="93"/>
      <c r="EZF5" s="93"/>
      <c r="EZG5" s="93"/>
      <c r="EZH5" s="93"/>
      <c r="EZI5" s="93"/>
      <c r="EZJ5" s="93"/>
      <c r="EZK5" s="93"/>
      <c r="EZL5" s="93"/>
      <c r="EZM5" s="93"/>
      <c r="EZN5" s="93"/>
      <c r="EZO5" s="93"/>
      <c r="EZP5" s="93"/>
      <c r="EZQ5" s="93"/>
      <c r="EZR5" s="93"/>
      <c r="EZS5" s="93"/>
      <c r="EZT5" s="93"/>
      <c r="EZU5" s="93"/>
      <c r="EZV5" s="93"/>
      <c r="EZW5" s="93"/>
      <c r="EZX5" s="93"/>
      <c r="EZY5" s="93"/>
      <c r="EZZ5" s="93"/>
      <c r="FAA5" s="93"/>
      <c r="FAB5" s="93"/>
      <c r="FAC5" s="93"/>
      <c r="FAD5" s="93"/>
      <c r="FAE5" s="93"/>
      <c r="FAF5" s="93"/>
      <c r="FAG5" s="93"/>
      <c r="FAH5" s="93"/>
      <c r="FAI5" s="93"/>
      <c r="FAJ5" s="93"/>
      <c r="FAK5" s="93"/>
      <c r="FAL5" s="93"/>
      <c r="FAM5" s="93"/>
      <c r="FAN5" s="93"/>
      <c r="FAO5" s="93"/>
      <c r="FAP5" s="93"/>
      <c r="FAQ5" s="93"/>
      <c r="FAR5" s="93"/>
      <c r="FAS5" s="93"/>
      <c r="FAT5" s="93"/>
      <c r="FAU5" s="93"/>
      <c r="FAV5" s="93"/>
      <c r="FAW5" s="93"/>
      <c r="FAX5" s="93"/>
      <c r="FAY5" s="93"/>
      <c r="FAZ5" s="93"/>
      <c r="FBA5" s="93"/>
      <c r="FBB5" s="93"/>
      <c r="FBC5" s="93"/>
      <c r="FBD5" s="93"/>
      <c r="FBE5" s="93"/>
      <c r="FBF5" s="93"/>
      <c r="FBG5" s="93"/>
      <c r="FBH5" s="93"/>
      <c r="FBI5" s="93"/>
      <c r="FBJ5" s="93"/>
      <c r="FBK5" s="93"/>
      <c r="FBL5" s="93"/>
      <c r="FBM5" s="93"/>
      <c r="FBN5" s="93"/>
      <c r="FBO5" s="93"/>
      <c r="FBP5" s="93"/>
      <c r="FBQ5" s="93"/>
      <c r="FBR5" s="93"/>
      <c r="FBS5" s="93"/>
      <c r="FBT5" s="93"/>
      <c r="FBU5" s="93"/>
      <c r="FBV5" s="93"/>
      <c r="FBW5" s="93"/>
      <c r="FBX5" s="93"/>
      <c r="FBY5" s="93"/>
      <c r="FBZ5" s="93"/>
      <c r="FCA5" s="93"/>
      <c r="FCB5" s="93"/>
      <c r="FCC5" s="93"/>
      <c r="FCD5" s="93"/>
      <c r="FCE5" s="93"/>
      <c r="FCF5" s="93"/>
      <c r="FCG5" s="93"/>
      <c r="FCH5" s="93"/>
      <c r="FCI5" s="93"/>
      <c r="FCJ5" s="93"/>
      <c r="FCK5" s="93"/>
      <c r="FCL5" s="93"/>
      <c r="FCM5" s="93"/>
      <c r="FCN5" s="93"/>
      <c r="FCO5" s="93"/>
      <c r="FCP5" s="93"/>
      <c r="FCQ5" s="93"/>
      <c r="FCR5" s="93"/>
      <c r="FCS5" s="93"/>
      <c r="FCT5" s="93"/>
      <c r="FCU5" s="93"/>
      <c r="FCV5" s="93"/>
      <c r="FCW5" s="93"/>
      <c r="FCX5" s="93"/>
      <c r="FCY5" s="93"/>
      <c r="FCZ5" s="93"/>
      <c r="FDA5" s="93"/>
      <c r="FDB5" s="93"/>
      <c r="FDC5" s="93"/>
      <c r="FDD5" s="93"/>
      <c r="FDE5" s="93"/>
      <c r="FDF5" s="93"/>
      <c r="FDG5" s="93"/>
      <c r="FDH5" s="93"/>
      <c r="FDI5" s="93"/>
      <c r="FDJ5" s="93"/>
      <c r="FDK5" s="93"/>
      <c r="FDL5" s="93"/>
      <c r="FDM5" s="93"/>
      <c r="FDN5" s="93"/>
      <c r="FDO5" s="93"/>
      <c r="FDP5" s="93"/>
      <c r="FDQ5" s="93"/>
      <c r="FDR5" s="93"/>
      <c r="FDS5" s="93"/>
      <c r="FDT5" s="93"/>
      <c r="FDU5" s="93"/>
      <c r="FDV5" s="93"/>
      <c r="FDW5" s="93"/>
      <c r="FDX5" s="93"/>
      <c r="FDY5" s="93"/>
      <c r="FDZ5" s="93"/>
      <c r="FEA5" s="93"/>
      <c r="FEB5" s="93"/>
      <c r="FEC5" s="93"/>
      <c r="FED5" s="93"/>
      <c r="FEE5" s="93"/>
      <c r="FEF5" s="93"/>
      <c r="FEG5" s="93"/>
      <c r="FEH5" s="93"/>
      <c r="FEI5" s="93"/>
      <c r="FEJ5" s="93"/>
      <c r="FEK5" s="93"/>
      <c r="FEL5" s="93"/>
      <c r="FEM5" s="93"/>
      <c r="FEN5" s="93"/>
      <c r="FEO5" s="93"/>
      <c r="FEP5" s="93"/>
      <c r="FEQ5" s="93"/>
      <c r="FER5" s="93"/>
      <c r="FES5" s="93"/>
      <c r="FET5" s="93"/>
      <c r="FEU5" s="93"/>
      <c r="FEV5" s="93"/>
      <c r="FEW5" s="93"/>
      <c r="FEX5" s="93"/>
      <c r="FEY5" s="93"/>
      <c r="FEZ5" s="93"/>
      <c r="FFA5" s="93"/>
      <c r="FFB5" s="93"/>
      <c r="FFC5" s="93"/>
      <c r="FFD5" s="93"/>
      <c r="FFE5" s="93"/>
      <c r="FFF5" s="93"/>
      <c r="FFG5" s="93"/>
      <c r="FFH5" s="93"/>
      <c r="FFI5" s="93"/>
      <c r="FFJ5" s="93"/>
      <c r="FFK5" s="93"/>
      <c r="FFL5" s="93"/>
      <c r="FFM5" s="93"/>
      <c r="FFN5" s="93"/>
      <c r="FFO5" s="93"/>
      <c r="FFP5" s="93"/>
      <c r="FFQ5" s="93"/>
      <c r="FFR5" s="93"/>
      <c r="FFS5" s="93"/>
      <c r="FFT5" s="93"/>
      <c r="FFU5" s="93"/>
      <c r="FFV5" s="93"/>
      <c r="FFW5" s="93"/>
      <c r="FFX5" s="93"/>
      <c r="FFY5" s="93"/>
      <c r="FFZ5" s="93"/>
      <c r="FGA5" s="93"/>
      <c r="FGB5" s="93"/>
      <c r="FGC5" s="93"/>
      <c r="FGD5" s="93"/>
      <c r="FGE5" s="93"/>
      <c r="FGF5" s="93"/>
      <c r="FGG5" s="93"/>
      <c r="FGH5" s="93"/>
      <c r="FGI5" s="93"/>
      <c r="FGJ5" s="93"/>
      <c r="FGK5" s="93"/>
      <c r="FGL5" s="93"/>
      <c r="FGM5" s="93"/>
      <c r="FGN5" s="93"/>
      <c r="FGO5" s="93"/>
      <c r="FGP5" s="93"/>
      <c r="FGQ5" s="93"/>
      <c r="FGR5" s="93"/>
      <c r="FGS5" s="93"/>
      <c r="FGT5" s="93"/>
      <c r="FGU5" s="93"/>
      <c r="FGV5" s="93"/>
      <c r="FGW5" s="93"/>
      <c r="FGX5" s="93"/>
      <c r="FGY5" s="93"/>
      <c r="FGZ5" s="93"/>
      <c r="FHA5" s="93"/>
      <c r="FHB5" s="93"/>
      <c r="FHC5" s="93"/>
      <c r="FHD5" s="93"/>
      <c r="FHE5" s="93"/>
      <c r="FHF5" s="93"/>
      <c r="FHG5" s="93"/>
      <c r="FHH5" s="93"/>
      <c r="FHI5" s="93"/>
      <c r="FHJ5" s="93"/>
      <c r="FHK5" s="93"/>
      <c r="FHL5" s="93"/>
      <c r="FHM5" s="93"/>
      <c r="FHN5" s="93"/>
      <c r="FHO5" s="93"/>
      <c r="FHP5" s="93"/>
      <c r="FHQ5" s="93"/>
      <c r="FHR5" s="93"/>
      <c r="FHS5" s="93"/>
      <c r="FHT5" s="93"/>
      <c r="FHU5" s="93"/>
      <c r="FHV5" s="93"/>
      <c r="FHW5" s="93"/>
      <c r="FHX5" s="93"/>
      <c r="FHY5" s="93"/>
      <c r="FHZ5" s="93"/>
      <c r="FIA5" s="93"/>
      <c r="FIB5" s="93"/>
      <c r="FIC5" s="93"/>
      <c r="FID5" s="93"/>
      <c r="FIE5" s="93"/>
      <c r="FIF5" s="93"/>
      <c r="FIG5" s="93"/>
      <c r="FIH5" s="93"/>
      <c r="FII5" s="93"/>
      <c r="FIJ5" s="93"/>
      <c r="FIK5" s="93"/>
      <c r="FIL5" s="93"/>
      <c r="FIM5" s="93"/>
      <c r="FIN5" s="93"/>
      <c r="FIO5" s="93"/>
      <c r="FIP5" s="93"/>
      <c r="FIQ5" s="93"/>
      <c r="FIR5" s="93"/>
      <c r="FIS5" s="93"/>
      <c r="FIT5" s="93"/>
      <c r="FIU5" s="93"/>
      <c r="FIV5" s="93"/>
      <c r="FIW5" s="93"/>
      <c r="FIX5" s="93"/>
      <c r="FIY5" s="93"/>
      <c r="FIZ5" s="93"/>
      <c r="FJA5" s="93"/>
      <c r="FJB5" s="93"/>
      <c r="FJC5" s="93"/>
      <c r="FJD5" s="93"/>
      <c r="FJE5" s="93"/>
      <c r="FJF5" s="93"/>
      <c r="FJG5" s="93"/>
      <c r="FJH5" s="93"/>
      <c r="FJI5" s="93"/>
      <c r="FJJ5" s="93"/>
      <c r="FJK5" s="93"/>
      <c r="FJL5" s="93"/>
      <c r="FJM5" s="93"/>
      <c r="FJN5" s="93"/>
      <c r="FJO5" s="93"/>
      <c r="FJP5" s="93"/>
      <c r="FJQ5" s="93"/>
      <c r="FJR5" s="93"/>
      <c r="FJS5" s="93"/>
      <c r="FJT5" s="93"/>
      <c r="FJU5" s="93"/>
      <c r="FJV5" s="93"/>
      <c r="FJW5" s="93"/>
      <c r="FJX5" s="93"/>
      <c r="FJY5" s="93"/>
      <c r="FJZ5" s="93"/>
      <c r="FKA5" s="93"/>
      <c r="FKB5" s="93"/>
      <c r="FKC5" s="93"/>
      <c r="FKD5" s="93"/>
      <c r="FKE5" s="93"/>
      <c r="FKF5" s="93"/>
      <c r="FKG5" s="93"/>
      <c r="FKH5" s="93"/>
      <c r="FKI5" s="93"/>
      <c r="FKJ5" s="93"/>
      <c r="FKK5" s="93"/>
      <c r="FKL5" s="93"/>
      <c r="FKM5" s="93"/>
      <c r="FKN5" s="93"/>
      <c r="FKO5" s="93"/>
      <c r="FKP5" s="93"/>
      <c r="FKQ5" s="93"/>
      <c r="FKR5" s="93"/>
      <c r="FKS5" s="93"/>
      <c r="FKT5" s="93"/>
      <c r="FKU5" s="93"/>
      <c r="FKV5" s="93"/>
      <c r="FKW5" s="93"/>
      <c r="FKX5" s="93"/>
      <c r="FKY5" s="93"/>
      <c r="FKZ5" s="93"/>
      <c r="FLA5" s="93"/>
      <c r="FLB5" s="93"/>
      <c r="FLC5" s="93"/>
      <c r="FLD5" s="93"/>
      <c r="FLE5" s="93"/>
      <c r="FLF5" s="93"/>
      <c r="FLG5" s="93"/>
      <c r="FLH5" s="93"/>
      <c r="FLI5" s="93"/>
      <c r="FLJ5" s="93"/>
      <c r="FLK5" s="93"/>
      <c r="FLL5" s="93"/>
      <c r="FLM5" s="93"/>
      <c r="FLN5" s="93"/>
      <c r="FLO5" s="93"/>
      <c r="FLP5" s="93"/>
      <c r="FLQ5" s="93"/>
      <c r="FLR5" s="93"/>
      <c r="FLS5" s="93"/>
      <c r="FLT5" s="93"/>
      <c r="FLU5" s="93"/>
      <c r="FLV5" s="93"/>
      <c r="FLW5" s="93"/>
      <c r="FLX5" s="93"/>
      <c r="FLY5" s="93"/>
      <c r="FLZ5" s="93"/>
      <c r="FMA5" s="93"/>
      <c r="FMB5" s="93"/>
      <c r="FMC5" s="93"/>
      <c r="FMD5" s="93"/>
      <c r="FME5" s="93"/>
      <c r="FMF5" s="93"/>
      <c r="FMG5" s="93"/>
      <c r="FMH5" s="93"/>
      <c r="FMI5" s="93"/>
      <c r="FMJ5" s="93"/>
      <c r="FMK5" s="93"/>
      <c r="FML5" s="93"/>
      <c r="FMM5" s="93"/>
      <c r="FMN5" s="93"/>
      <c r="FMO5" s="93"/>
      <c r="FMP5" s="93"/>
      <c r="FMQ5" s="93"/>
      <c r="FMR5" s="93"/>
      <c r="FMS5" s="93"/>
      <c r="FMT5" s="93"/>
      <c r="FMU5" s="93"/>
      <c r="FMV5" s="93"/>
      <c r="FMW5" s="93"/>
      <c r="FMX5" s="93"/>
      <c r="FMY5" s="93"/>
      <c r="FMZ5" s="93"/>
      <c r="FNA5" s="93"/>
      <c r="FNB5" s="93"/>
      <c r="FNC5" s="93"/>
      <c r="FND5" s="93"/>
      <c r="FNE5" s="93"/>
      <c r="FNF5" s="93"/>
      <c r="FNG5" s="93"/>
      <c r="FNH5" s="93"/>
      <c r="FNI5" s="93"/>
      <c r="FNJ5" s="93"/>
      <c r="FNK5" s="93"/>
      <c r="FNL5" s="93"/>
      <c r="FNM5" s="93"/>
      <c r="FNN5" s="93"/>
      <c r="FNO5" s="93"/>
      <c r="FNP5" s="93"/>
      <c r="FNQ5" s="93"/>
      <c r="FNR5" s="93"/>
      <c r="FNS5" s="93"/>
      <c r="FNT5" s="93"/>
      <c r="FNU5" s="93"/>
      <c r="FNV5" s="93"/>
      <c r="FNW5" s="93"/>
      <c r="FNX5" s="93"/>
      <c r="FNY5" s="93"/>
      <c r="FNZ5" s="93"/>
      <c r="FOA5" s="93"/>
      <c r="FOB5" s="93"/>
      <c r="FOC5" s="93"/>
      <c r="FOD5" s="93"/>
      <c r="FOE5" s="93"/>
      <c r="FOF5" s="93"/>
      <c r="FOG5" s="93"/>
      <c r="FOH5" s="93"/>
      <c r="FOI5" s="93"/>
      <c r="FOJ5" s="93"/>
      <c r="FOK5" s="93"/>
      <c r="FOL5" s="93"/>
      <c r="FOM5" s="93"/>
      <c r="FON5" s="93"/>
      <c r="FOO5" s="93"/>
      <c r="FOP5" s="93"/>
      <c r="FOQ5" s="93"/>
      <c r="FOR5" s="93"/>
      <c r="FOS5" s="93"/>
      <c r="FOT5" s="93"/>
      <c r="FOU5" s="93"/>
      <c r="FOV5" s="93"/>
      <c r="FOW5" s="93"/>
      <c r="FOX5" s="93"/>
      <c r="FOY5" s="93"/>
      <c r="FOZ5" s="93"/>
      <c r="FPA5" s="93"/>
      <c r="FPB5" s="93"/>
      <c r="FPC5" s="93"/>
      <c r="FPD5" s="93"/>
      <c r="FPE5" s="93"/>
      <c r="FPF5" s="93"/>
      <c r="FPG5" s="93"/>
      <c r="FPH5" s="93"/>
      <c r="FPI5" s="93"/>
      <c r="FPJ5" s="93"/>
      <c r="FPK5" s="93"/>
      <c r="FPL5" s="93"/>
      <c r="FPM5" s="93"/>
      <c r="FPN5" s="93"/>
      <c r="FPO5" s="93"/>
      <c r="FPP5" s="93"/>
      <c r="FPQ5" s="93"/>
      <c r="FPR5" s="93"/>
      <c r="FPS5" s="93"/>
      <c r="FPT5" s="93"/>
      <c r="FPU5" s="93"/>
      <c r="FPV5" s="93"/>
      <c r="FPW5" s="93"/>
      <c r="FPX5" s="93"/>
      <c r="FPY5" s="93"/>
      <c r="FPZ5" s="93"/>
      <c r="FQA5" s="93"/>
      <c r="FQB5" s="93"/>
      <c r="FQC5" s="93"/>
      <c r="FQD5" s="93"/>
      <c r="FQE5" s="93"/>
      <c r="FQF5" s="93"/>
      <c r="FQG5" s="93"/>
      <c r="FQH5" s="93"/>
      <c r="FQI5" s="93"/>
      <c r="FQJ5" s="93"/>
      <c r="FQK5" s="93"/>
      <c r="FQL5" s="93"/>
      <c r="FQM5" s="93"/>
      <c r="FQN5" s="93"/>
      <c r="FQO5" s="93"/>
      <c r="FQP5" s="93"/>
      <c r="FQQ5" s="93"/>
      <c r="FQR5" s="93"/>
      <c r="FQS5" s="93"/>
      <c r="FQT5" s="93"/>
      <c r="FQU5" s="93"/>
      <c r="FQV5" s="93"/>
      <c r="FQW5" s="93"/>
      <c r="FQX5" s="93"/>
      <c r="FQY5" s="93"/>
      <c r="FQZ5" s="93"/>
      <c r="FRA5" s="93"/>
      <c r="FRB5" s="93"/>
      <c r="FRC5" s="93"/>
      <c r="FRD5" s="93"/>
      <c r="FRE5" s="93"/>
      <c r="FRF5" s="93"/>
      <c r="FRG5" s="93"/>
      <c r="FRH5" s="93"/>
      <c r="FRI5" s="93"/>
      <c r="FRJ5" s="93"/>
      <c r="FRK5" s="93"/>
      <c r="FRL5" s="93"/>
      <c r="FRM5" s="93"/>
      <c r="FRN5" s="93"/>
      <c r="FRO5" s="93"/>
      <c r="FRP5" s="93"/>
      <c r="FRQ5" s="93"/>
      <c r="FRR5" s="93"/>
      <c r="FRS5" s="93"/>
      <c r="FRT5" s="93"/>
      <c r="FRU5" s="93"/>
      <c r="FRV5" s="93"/>
      <c r="FRW5" s="93"/>
      <c r="FRX5" s="93"/>
      <c r="FRY5" s="93"/>
      <c r="FRZ5" s="93"/>
      <c r="FSA5" s="93"/>
      <c r="FSB5" s="93"/>
      <c r="FSC5" s="93"/>
      <c r="FSD5" s="93"/>
      <c r="FSE5" s="93"/>
      <c r="FSF5" s="93"/>
      <c r="FSG5" s="93"/>
      <c r="FSH5" s="93"/>
      <c r="FSI5" s="93"/>
      <c r="FSJ5" s="93"/>
      <c r="FSK5" s="93"/>
      <c r="FSL5" s="93"/>
      <c r="FSM5" s="93"/>
      <c r="FSN5" s="93"/>
      <c r="FSO5" s="93"/>
      <c r="FSP5" s="93"/>
      <c r="FSQ5" s="93"/>
      <c r="FSR5" s="93"/>
      <c r="FSS5" s="93"/>
      <c r="FST5" s="93"/>
      <c r="FSU5" s="93"/>
      <c r="FSV5" s="93"/>
      <c r="FSW5" s="93"/>
      <c r="FSX5" s="93"/>
      <c r="FSY5" s="93"/>
      <c r="FSZ5" s="93"/>
      <c r="FTA5" s="93"/>
      <c r="FTB5" s="93"/>
      <c r="FTC5" s="93"/>
      <c r="FTD5" s="93"/>
      <c r="FTE5" s="93"/>
      <c r="FTF5" s="93"/>
      <c r="FTG5" s="93"/>
      <c r="FTH5" s="93"/>
      <c r="FTI5" s="93"/>
      <c r="FTJ5" s="93"/>
      <c r="FTK5" s="93"/>
      <c r="FTL5" s="93"/>
      <c r="FTM5" s="93"/>
      <c r="FTN5" s="93"/>
      <c r="FTO5" s="93"/>
      <c r="FTP5" s="93"/>
      <c r="FTQ5" s="93"/>
      <c r="FTR5" s="93"/>
      <c r="FTS5" s="93"/>
      <c r="FTT5" s="93"/>
      <c r="FTU5" s="93"/>
      <c r="FTV5" s="93"/>
      <c r="FTW5" s="93"/>
      <c r="FTX5" s="93"/>
      <c r="FTY5" s="93"/>
      <c r="FTZ5" s="93"/>
      <c r="FUA5" s="93"/>
      <c r="FUB5" s="93"/>
      <c r="FUC5" s="93"/>
      <c r="FUD5" s="93"/>
      <c r="FUE5" s="93"/>
      <c r="FUF5" s="93"/>
      <c r="FUG5" s="93"/>
      <c r="FUH5" s="93"/>
      <c r="FUI5" s="93"/>
      <c r="FUJ5" s="93"/>
      <c r="FUK5" s="93"/>
      <c r="FUL5" s="93"/>
      <c r="FUM5" s="93"/>
      <c r="FUN5" s="93"/>
      <c r="FUO5" s="93"/>
      <c r="FUP5" s="93"/>
      <c r="FUQ5" s="93"/>
      <c r="FUR5" s="93"/>
      <c r="FUS5" s="93"/>
      <c r="FUT5" s="93"/>
      <c r="FUU5" s="93"/>
      <c r="FUV5" s="93"/>
      <c r="FUW5" s="93"/>
      <c r="FUX5" s="93"/>
      <c r="FUY5" s="93"/>
      <c r="FUZ5" s="93"/>
      <c r="FVA5" s="93"/>
      <c r="FVB5" s="93"/>
      <c r="FVC5" s="93"/>
      <c r="FVD5" s="93"/>
      <c r="FVE5" s="93"/>
      <c r="FVF5" s="93"/>
      <c r="FVG5" s="93"/>
      <c r="FVH5" s="93"/>
      <c r="FVI5" s="93"/>
      <c r="FVJ5" s="93"/>
      <c r="FVK5" s="93"/>
      <c r="FVL5" s="93"/>
      <c r="FVM5" s="93"/>
      <c r="FVN5" s="93"/>
      <c r="FVO5" s="93"/>
      <c r="FVP5" s="93"/>
      <c r="FVQ5" s="93"/>
      <c r="FVR5" s="93"/>
      <c r="FVS5" s="93"/>
      <c r="FVT5" s="93"/>
      <c r="FVU5" s="93"/>
      <c r="FVV5" s="93"/>
      <c r="FVW5" s="93"/>
      <c r="FVX5" s="93"/>
      <c r="FVY5" s="93"/>
      <c r="FVZ5" s="93"/>
      <c r="FWA5" s="93"/>
      <c r="FWB5" s="93"/>
      <c r="FWC5" s="93"/>
      <c r="FWD5" s="93"/>
      <c r="FWE5" s="93"/>
      <c r="FWF5" s="93"/>
      <c r="FWG5" s="93"/>
      <c r="FWH5" s="93"/>
      <c r="FWI5" s="93"/>
      <c r="FWJ5" s="93"/>
      <c r="FWK5" s="93"/>
      <c r="FWL5" s="93"/>
      <c r="FWM5" s="93"/>
      <c r="FWN5" s="93"/>
      <c r="FWO5" s="93"/>
      <c r="FWP5" s="93"/>
      <c r="FWQ5" s="93"/>
      <c r="FWR5" s="93"/>
      <c r="FWS5" s="93"/>
      <c r="FWT5" s="93"/>
      <c r="FWU5" s="93"/>
      <c r="FWV5" s="93"/>
      <c r="FWW5" s="93"/>
      <c r="FWX5" s="93"/>
      <c r="FWY5" s="93"/>
      <c r="FWZ5" s="93"/>
      <c r="FXA5" s="93"/>
      <c r="FXB5" s="93"/>
      <c r="FXC5" s="93"/>
      <c r="FXD5" s="93"/>
      <c r="FXE5" s="93"/>
      <c r="FXF5" s="93"/>
      <c r="FXG5" s="93"/>
      <c r="FXH5" s="93"/>
      <c r="FXI5" s="93"/>
      <c r="FXJ5" s="93"/>
      <c r="FXK5" s="93"/>
      <c r="FXL5" s="93"/>
      <c r="FXM5" s="93"/>
      <c r="FXN5" s="93"/>
      <c r="FXO5" s="93"/>
      <c r="FXP5" s="93"/>
      <c r="FXQ5" s="93"/>
      <c r="FXR5" s="93"/>
      <c r="FXS5" s="93"/>
      <c r="FXT5" s="93"/>
      <c r="FXU5" s="93"/>
      <c r="FXV5" s="93"/>
      <c r="FXW5" s="93"/>
      <c r="FXX5" s="93"/>
      <c r="FXY5" s="93"/>
      <c r="FXZ5" s="93"/>
      <c r="FYA5" s="93"/>
      <c r="FYB5" s="93"/>
      <c r="FYC5" s="93"/>
      <c r="FYD5" s="93"/>
      <c r="FYE5" s="93"/>
      <c r="FYF5" s="93"/>
      <c r="FYG5" s="93"/>
      <c r="FYH5" s="93"/>
      <c r="FYI5" s="93"/>
      <c r="FYJ5" s="93"/>
      <c r="FYK5" s="93"/>
      <c r="FYL5" s="93"/>
      <c r="FYM5" s="93"/>
      <c r="FYN5" s="93"/>
      <c r="FYO5" s="93"/>
      <c r="FYP5" s="93"/>
      <c r="FYQ5" s="93"/>
      <c r="FYR5" s="93"/>
      <c r="FYS5" s="93"/>
      <c r="FYT5" s="93"/>
      <c r="FYU5" s="93"/>
      <c r="FYV5" s="93"/>
      <c r="FYW5" s="93"/>
      <c r="FYX5" s="93"/>
      <c r="FYY5" s="93"/>
      <c r="FYZ5" s="93"/>
      <c r="FZA5" s="93"/>
      <c r="FZB5" s="93"/>
      <c r="FZC5" s="93"/>
      <c r="FZD5" s="93"/>
      <c r="FZE5" s="93"/>
      <c r="FZF5" s="93"/>
      <c r="FZG5" s="93"/>
      <c r="FZH5" s="93"/>
      <c r="FZI5" s="93"/>
      <c r="FZJ5" s="93"/>
      <c r="FZK5" s="93"/>
      <c r="FZL5" s="93"/>
      <c r="FZM5" s="93"/>
      <c r="FZN5" s="93"/>
      <c r="FZO5" s="93"/>
      <c r="FZP5" s="93"/>
      <c r="FZQ5" s="93"/>
      <c r="FZR5" s="93"/>
      <c r="FZS5" s="93"/>
      <c r="FZT5" s="93"/>
      <c r="FZU5" s="93"/>
      <c r="FZV5" s="93"/>
      <c r="FZW5" s="93"/>
      <c r="FZX5" s="93"/>
      <c r="FZY5" s="93"/>
      <c r="FZZ5" s="93"/>
      <c r="GAA5" s="93"/>
      <c r="GAB5" s="93"/>
      <c r="GAC5" s="93"/>
      <c r="GAD5" s="93"/>
      <c r="GAE5" s="93"/>
      <c r="GAF5" s="93"/>
      <c r="GAG5" s="93"/>
      <c r="GAH5" s="93"/>
      <c r="GAI5" s="93"/>
      <c r="GAJ5" s="93"/>
      <c r="GAK5" s="93"/>
      <c r="GAL5" s="93"/>
      <c r="GAM5" s="93"/>
      <c r="GAN5" s="93"/>
      <c r="GAO5" s="93"/>
      <c r="GAP5" s="93"/>
      <c r="GAQ5" s="93"/>
      <c r="GAR5" s="93"/>
      <c r="GAS5" s="93"/>
      <c r="GAT5" s="93"/>
      <c r="GAU5" s="93"/>
      <c r="GAV5" s="93"/>
      <c r="GAW5" s="93"/>
      <c r="GAX5" s="93"/>
      <c r="GAY5" s="93"/>
      <c r="GAZ5" s="93"/>
      <c r="GBA5" s="93"/>
      <c r="GBB5" s="93"/>
      <c r="GBC5" s="93"/>
      <c r="GBD5" s="93"/>
      <c r="GBE5" s="93"/>
      <c r="GBF5" s="93"/>
      <c r="GBG5" s="93"/>
      <c r="GBH5" s="93"/>
      <c r="GBI5" s="93"/>
      <c r="GBJ5" s="93"/>
      <c r="GBK5" s="93"/>
      <c r="GBL5" s="93"/>
      <c r="GBM5" s="93"/>
      <c r="GBN5" s="93"/>
      <c r="GBO5" s="93"/>
      <c r="GBP5" s="93"/>
      <c r="GBQ5" s="93"/>
      <c r="GBR5" s="93"/>
      <c r="GBS5" s="93"/>
      <c r="GBT5" s="93"/>
      <c r="GBU5" s="93"/>
      <c r="GBV5" s="93"/>
      <c r="GBW5" s="93"/>
      <c r="GBX5" s="93"/>
      <c r="GBY5" s="93"/>
      <c r="GBZ5" s="93"/>
      <c r="GCA5" s="93"/>
      <c r="GCB5" s="93"/>
      <c r="GCC5" s="93"/>
      <c r="GCD5" s="93"/>
      <c r="GCE5" s="93"/>
      <c r="GCF5" s="93"/>
      <c r="GCG5" s="93"/>
      <c r="GCH5" s="93"/>
      <c r="GCI5" s="93"/>
      <c r="GCJ5" s="93"/>
      <c r="GCK5" s="93"/>
      <c r="GCL5" s="93"/>
      <c r="GCM5" s="93"/>
      <c r="GCN5" s="93"/>
      <c r="GCO5" s="93"/>
      <c r="GCP5" s="93"/>
      <c r="GCQ5" s="93"/>
      <c r="GCR5" s="93"/>
      <c r="GCS5" s="93"/>
      <c r="GCT5" s="93"/>
      <c r="GCU5" s="93"/>
      <c r="GCV5" s="93"/>
      <c r="GCW5" s="93"/>
      <c r="GCX5" s="93"/>
      <c r="GCY5" s="93"/>
      <c r="GCZ5" s="93"/>
      <c r="GDA5" s="93"/>
      <c r="GDB5" s="93"/>
      <c r="GDC5" s="93"/>
      <c r="GDD5" s="93"/>
      <c r="GDE5" s="93"/>
      <c r="GDF5" s="93"/>
      <c r="GDG5" s="93"/>
      <c r="GDH5" s="93"/>
      <c r="GDI5" s="93"/>
      <c r="GDJ5" s="93"/>
      <c r="GDK5" s="93"/>
      <c r="GDL5" s="93"/>
      <c r="GDM5" s="93"/>
      <c r="GDN5" s="93"/>
      <c r="GDO5" s="93"/>
      <c r="GDP5" s="93"/>
      <c r="GDQ5" s="93"/>
      <c r="GDR5" s="93"/>
      <c r="GDS5" s="93"/>
      <c r="GDT5" s="93"/>
      <c r="GDU5" s="93"/>
      <c r="GDV5" s="93"/>
      <c r="GDW5" s="93"/>
      <c r="GDX5" s="93"/>
      <c r="GDY5" s="93"/>
      <c r="GDZ5" s="93"/>
      <c r="GEA5" s="93"/>
      <c r="GEB5" s="93"/>
      <c r="GEC5" s="93"/>
      <c r="GED5" s="93"/>
      <c r="GEE5" s="93"/>
      <c r="GEF5" s="93"/>
      <c r="GEG5" s="93"/>
      <c r="GEH5" s="93"/>
      <c r="GEI5" s="93"/>
      <c r="GEJ5" s="93"/>
      <c r="GEK5" s="93"/>
      <c r="GEL5" s="93"/>
      <c r="GEM5" s="93"/>
      <c r="GEN5" s="93"/>
      <c r="GEO5" s="93"/>
      <c r="GEP5" s="93"/>
      <c r="GEQ5" s="93"/>
      <c r="GER5" s="93"/>
      <c r="GES5" s="93"/>
      <c r="GET5" s="93"/>
      <c r="GEU5" s="93"/>
      <c r="GEV5" s="93"/>
      <c r="GEW5" s="93"/>
      <c r="GEX5" s="93"/>
      <c r="GEY5" s="93"/>
      <c r="GEZ5" s="93"/>
      <c r="GFA5" s="93"/>
      <c r="GFB5" s="93"/>
      <c r="GFC5" s="93"/>
      <c r="GFD5" s="93"/>
      <c r="GFE5" s="93"/>
      <c r="GFF5" s="93"/>
      <c r="GFG5" s="93"/>
      <c r="GFH5" s="93"/>
      <c r="GFI5" s="93"/>
      <c r="GFJ5" s="93"/>
      <c r="GFK5" s="93"/>
      <c r="GFL5" s="93"/>
      <c r="GFM5" s="93"/>
      <c r="GFN5" s="93"/>
      <c r="GFO5" s="93"/>
      <c r="GFP5" s="93"/>
      <c r="GFQ5" s="93"/>
      <c r="GFR5" s="93"/>
      <c r="GFS5" s="93"/>
      <c r="GFT5" s="93"/>
      <c r="GFU5" s="93"/>
      <c r="GFV5" s="93"/>
      <c r="GFW5" s="93"/>
      <c r="GFX5" s="93"/>
      <c r="GFY5" s="93"/>
      <c r="GFZ5" s="93"/>
      <c r="GGA5" s="93"/>
      <c r="GGB5" s="93"/>
      <c r="GGC5" s="93"/>
      <c r="GGD5" s="93"/>
      <c r="GGE5" s="93"/>
      <c r="GGF5" s="93"/>
      <c r="GGG5" s="93"/>
      <c r="GGH5" s="93"/>
      <c r="GGI5" s="93"/>
      <c r="GGJ5" s="93"/>
      <c r="GGK5" s="93"/>
      <c r="GGL5" s="93"/>
      <c r="GGM5" s="93"/>
      <c r="GGN5" s="93"/>
      <c r="GGO5" s="93"/>
      <c r="GGP5" s="93"/>
      <c r="GGQ5" s="93"/>
      <c r="GGR5" s="93"/>
      <c r="GGS5" s="93"/>
      <c r="GGT5" s="93"/>
      <c r="GGU5" s="93"/>
      <c r="GGV5" s="93"/>
      <c r="GGW5" s="93"/>
      <c r="GGX5" s="93"/>
      <c r="GGY5" s="93"/>
      <c r="GGZ5" s="93"/>
      <c r="GHA5" s="93"/>
      <c r="GHB5" s="93"/>
      <c r="GHC5" s="93"/>
      <c r="GHD5" s="93"/>
      <c r="GHE5" s="93"/>
      <c r="GHF5" s="93"/>
      <c r="GHG5" s="93"/>
      <c r="GHH5" s="93"/>
      <c r="GHI5" s="93"/>
      <c r="GHJ5" s="93"/>
      <c r="GHK5" s="93"/>
      <c r="GHL5" s="93"/>
      <c r="GHM5" s="93"/>
      <c r="GHN5" s="93"/>
      <c r="GHO5" s="93"/>
      <c r="GHP5" s="93"/>
      <c r="GHQ5" s="93"/>
      <c r="GHR5" s="93"/>
      <c r="GHS5" s="93"/>
      <c r="GHT5" s="93"/>
      <c r="GHU5" s="93"/>
      <c r="GHV5" s="93"/>
      <c r="GHW5" s="93"/>
      <c r="GHX5" s="93"/>
      <c r="GHY5" s="93"/>
      <c r="GHZ5" s="93"/>
      <c r="GIA5" s="93"/>
      <c r="GIB5" s="93"/>
      <c r="GIC5" s="93"/>
      <c r="GID5" s="93"/>
      <c r="GIE5" s="93"/>
      <c r="GIF5" s="93"/>
      <c r="GIG5" s="93"/>
      <c r="GIH5" s="93"/>
      <c r="GII5" s="93"/>
      <c r="GIJ5" s="93"/>
      <c r="GIK5" s="93"/>
      <c r="GIL5" s="93"/>
      <c r="GIM5" s="93"/>
      <c r="GIN5" s="93"/>
      <c r="GIO5" s="93"/>
      <c r="GIP5" s="93"/>
      <c r="GIQ5" s="93"/>
      <c r="GIR5" s="93"/>
      <c r="GIS5" s="93"/>
      <c r="GIT5" s="93"/>
      <c r="GIU5" s="93"/>
      <c r="GIV5" s="93"/>
      <c r="GIW5" s="93"/>
      <c r="GIX5" s="93"/>
      <c r="GIY5" s="93"/>
      <c r="GIZ5" s="93"/>
      <c r="GJA5" s="93"/>
      <c r="GJB5" s="93"/>
      <c r="GJC5" s="93"/>
      <c r="GJD5" s="93"/>
      <c r="GJE5" s="93"/>
      <c r="GJF5" s="93"/>
      <c r="GJG5" s="93"/>
      <c r="GJH5" s="93"/>
      <c r="GJI5" s="93"/>
      <c r="GJJ5" s="93"/>
      <c r="GJK5" s="93"/>
      <c r="GJL5" s="93"/>
      <c r="GJM5" s="93"/>
      <c r="GJN5" s="93"/>
      <c r="GJO5" s="93"/>
      <c r="GJP5" s="93"/>
      <c r="GJQ5" s="93"/>
      <c r="GJR5" s="93"/>
      <c r="GJS5" s="93"/>
      <c r="GJT5" s="93"/>
      <c r="GJU5" s="93"/>
      <c r="GJV5" s="93"/>
      <c r="GJW5" s="93"/>
      <c r="GJX5" s="93"/>
      <c r="GJY5" s="93"/>
      <c r="GJZ5" s="93"/>
      <c r="GKA5" s="93"/>
      <c r="GKB5" s="93"/>
      <c r="GKC5" s="93"/>
      <c r="GKD5" s="93"/>
      <c r="GKE5" s="93"/>
      <c r="GKF5" s="93"/>
      <c r="GKG5" s="93"/>
      <c r="GKH5" s="93"/>
      <c r="GKI5" s="93"/>
      <c r="GKJ5" s="93"/>
      <c r="GKK5" s="93"/>
      <c r="GKL5" s="93"/>
      <c r="GKM5" s="93"/>
      <c r="GKN5" s="93"/>
      <c r="GKO5" s="93"/>
      <c r="GKP5" s="93"/>
      <c r="GKQ5" s="93"/>
      <c r="GKR5" s="93"/>
      <c r="GKS5" s="93"/>
      <c r="GKT5" s="93"/>
      <c r="GKU5" s="93"/>
      <c r="GKV5" s="93"/>
      <c r="GKW5" s="93"/>
      <c r="GKX5" s="93"/>
      <c r="GKY5" s="93"/>
      <c r="GKZ5" s="93"/>
      <c r="GLA5" s="93"/>
      <c r="GLB5" s="93"/>
      <c r="GLC5" s="93"/>
      <c r="GLD5" s="93"/>
      <c r="GLE5" s="93"/>
      <c r="GLF5" s="93"/>
      <c r="GLG5" s="93"/>
      <c r="GLH5" s="93"/>
      <c r="GLI5" s="93"/>
      <c r="GLJ5" s="93"/>
      <c r="GLK5" s="93"/>
      <c r="GLL5" s="93"/>
      <c r="GLM5" s="93"/>
      <c r="GLN5" s="93"/>
      <c r="GLO5" s="93"/>
      <c r="GLP5" s="93"/>
      <c r="GLQ5" s="93"/>
      <c r="GLR5" s="93"/>
      <c r="GLS5" s="93"/>
      <c r="GLT5" s="93"/>
      <c r="GLU5" s="93"/>
      <c r="GLV5" s="93"/>
      <c r="GLW5" s="93"/>
      <c r="GLX5" s="93"/>
      <c r="GLY5" s="93"/>
      <c r="GLZ5" s="93"/>
      <c r="GMA5" s="93"/>
      <c r="GMB5" s="93"/>
      <c r="GMC5" s="93"/>
      <c r="GMD5" s="93"/>
      <c r="GME5" s="93"/>
      <c r="GMF5" s="93"/>
      <c r="GMG5" s="93"/>
      <c r="GMH5" s="93"/>
      <c r="GMI5" s="93"/>
      <c r="GMJ5" s="93"/>
      <c r="GMK5" s="93"/>
      <c r="GML5" s="93"/>
      <c r="GMM5" s="93"/>
      <c r="GMN5" s="93"/>
      <c r="GMO5" s="93"/>
      <c r="GMP5" s="93"/>
      <c r="GMQ5" s="93"/>
      <c r="GMR5" s="93"/>
      <c r="GMS5" s="93"/>
      <c r="GMT5" s="93"/>
      <c r="GMU5" s="93"/>
      <c r="GMV5" s="93"/>
      <c r="GMW5" s="93"/>
      <c r="GMX5" s="93"/>
      <c r="GMY5" s="93"/>
      <c r="GMZ5" s="93"/>
      <c r="GNA5" s="93"/>
      <c r="GNB5" s="93"/>
      <c r="GNC5" s="93"/>
      <c r="GND5" s="93"/>
      <c r="GNE5" s="93"/>
      <c r="GNF5" s="93"/>
      <c r="GNG5" s="93"/>
      <c r="GNH5" s="93"/>
      <c r="GNI5" s="93"/>
      <c r="GNJ5" s="93"/>
      <c r="GNK5" s="93"/>
      <c r="GNL5" s="93"/>
      <c r="GNM5" s="93"/>
      <c r="GNN5" s="93"/>
      <c r="GNO5" s="93"/>
      <c r="GNP5" s="93"/>
      <c r="GNQ5" s="93"/>
      <c r="GNR5" s="93"/>
      <c r="GNS5" s="93"/>
      <c r="GNT5" s="93"/>
      <c r="GNU5" s="93"/>
      <c r="GNV5" s="93"/>
      <c r="GNW5" s="93"/>
      <c r="GNX5" s="93"/>
      <c r="GNY5" s="93"/>
      <c r="GNZ5" s="93"/>
      <c r="GOA5" s="93"/>
      <c r="GOB5" s="93"/>
      <c r="GOC5" s="93"/>
      <c r="GOD5" s="93"/>
      <c r="GOE5" s="93"/>
      <c r="GOF5" s="93"/>
      <c r="GOG5" s="93"/>
      <c r="GOH5" s="93"/>
      <c r="GOI5" s="93"/>
      <c r="GOJ5" s="93"/>
      <c r="GOK5" s="93"/>
      <c r="GOL5" s="93"/>
      <c r="GOM5" s="93"/>
      <c r="GON5" s="93"/>
      <c r="GOO5" s="93"/>
      <c r="GOP5" s="93"/>
      <c r="GOQ5" s="93"/>
      <c r="GOR5" s="93"/>
      <c r="GOS5" s="93"/>
      <c r="GOT5" s="93"/>
      <c r="GOU5" s="93"/>
      <c r="GOV5" s="93"/>
      <c r="GOW5" s="93"/>
      <c r="GOX5" s="93"/>
      <c r="GOY5" s="93"/>
      <c r="GOZ5" s="93"/>
      <c r="GPA5" s="93"/>
      <c r="GPB5" s="93"/>
      <c r="GPC5" s="93"/>
      <c r="GPD5" s="93"/>
      <c r="GPE5" s="93"/>
      <c r="GPF5" s="93"/>
      <c r="GPG5" s="93"/>
      <c r="GPH5" s="93"/>
      <c r="GPI5" s="93"/>
      <c r="GPJ5" s="93"/>
      <c r="GPK5" s="93"/>
      <c r="GPL5" s="93"/>
      <c r="GPM5" s="93"/>
      <c r="GPN5" s="93"/>
      <c r="GPO5" s="93"/>
      <c r="GPP5" s="93"/>
      <c r="GPQ5" s="93"/>
      <c r="GPR5" s="93"/>
      <c r="GPS5" s="93"/>
      <c r="GPT5" s="93"/>
      <c r="GPU5" s="93"/>
      <c r="GPV5" s="93"/>
      <c r="GPW5" s="93"/>
      <c r="GPX5" s="93"/>
      <c r="GPY5" s="93"/>
      <c r="GPZ5" s="93"/>
      <c r="GQA5" s="93"/>
      <c r="GQB5" s="93"/>
      <c r="GQC5" s="93"/>
      <c r="GQD5" s="93"/>
      <c r="GQE5" s="93"/>
      <c r="GQF5" s="93"/>
      <c r="GQG5" s="93"/>
      <c r="GQH5" s="93"/>
      <c r="GQI5" s="93"/>
      <c r="GQJ5" s="93"/>
      <c r="GQK5" s="93"/>
      <c r="GQL5" s="93"/>
      <c r="GQM5" s="93"/>
      <c r="GQN5" s="93"/>
      <c r="GQO5" s="93"/>
      <c r="GQP5" s="93"/>
      <c r="GQQ5" s="93"/>
      <c r="GQR5" s="93"/>
      <c r="GQS5" s="93"/>
      <c r="GQT5" s="93"/>
      <c r="GQU5" s="93"/>
      <c r="GQV5" s="93"/>
      <c r="GQW5" s="93"/>
      <c r="GQX5" s="93"/>
      <c r="GQY5" s="93"/>
      <c r="GQZ5" s="93"/>
      <c r="GRA5" s="93"/>
      <c r="GRB5" s="93"/>
      <c r="GRC5" s="93"/>
      <c r="GRD5" s="93"/>
      <c r="GRE5" s="93"/>
      <c r="GRF5" s="93"/>
      <c r="GRG5" s="93"/>
      <c r="GRH5" s="93"/>
      <c r="GRI5" s="93"/>
      <c r="GRJ5" s="93"/>
      <c r="GRK5" s="93"/>
      <c r="GRL5" s="93"/>
      <c r="GRM5" s="93"/>
      <c r="GRN5" s="93"/>
      <c r="GRO5" s="93"/>
      <c r="GRP5" s="93"/>
      <c r="GRQ5" s="93"/>
      <c r="GRR5" s="93"/>
      <c r="GRS5" s="93"/>
      <c r="GRT5" s="93"/>
      <c r="GRU5" s="93"/>
      <c r="GRV5" s="93"/>
      <c r="GRW5" s="93"/>
      <c r="GRX5" s="93"/>
      <c r="GRY5" s="93"/>
      <c r="GRZ5" s="93"/>
      <c r="GSA5" s="93"/>
      <c r="GSB5" s="93"/>
      <c r="GSC5" s="93"/>
      <c r="GSD5" s="93"/>
      <c r="GSE5" s="93"/>
      <c r="GSF5" s="93"/>
      <c r="GSG5" s="93"/>
      <c r="GSH5" s="93"/>
      <c r="GSI5" s="93"/>
      <c r="GSJ5" s="93"/>
      <c r="GSK5" s="93"/>
      <c r="GSL5" s="93"/>
      <c r="GSM5" s="93"/>
      <c r="GSN5" s="93"/>
      <c r="GSO5" s="93"/>
      <c r="GSP5" s="93"/>
      <c r="GSQ5" s="93"/>
      <c r="GSR5" s="93"/>
      <c r="GSS5" s="93"/>
      <c r="GST5" s="93"/>
      <c r="GSU5" s="93"/>
      <c r="GSV5" s="93"/>
      <c r="GSW5" s="93"/>
      <c r="GSX5" s="93"/>
      <c r="GSY5" s="93"/>
      <c r="GSZ5" s="93"/>
      <c r="GTA5" s="93"/>
      <c r="GTB5" s="93"/>
      <c r="GTC5" s="93"/>
      <c r="GTD5" s="93"/>
      <c r="GTE5" s="93"/>
      <c r="GTF5" s="93"/>
      <c r="GTG5" s="93"/>
      <c r="GTH5" s="93"/>
      <c r="GTI5" s="93"/>
      <c r="GTJ5" s="93"/>
      <c r="GTK5" s="93"/>
      <c r="GTL5" s="93"/>
      <c r="GTM5" s="93"/>
      <c r="GTN5" s="93"/>
      <c r="GTO5" s="93"/>
      <c r="GTP5" s="93"/>
      <c r="GTQ5" s="93"/>
      <c r="GTR5" s="93"/>
      <c r="GTS5" s="93"/>
      <c r="GTT5" s="93"/>
      <c r="GTU5" s="93"/>
      <c r="GTV5" s="93"/>
      <c r="GTW5" s="93"/>
      <c r="GTX5" s="93"/>
      <c r="GTY5" s="93"/>
      <c r="GTZ5" s="93"/>
      <c r="GUA5" s="93"/>
      <c r="GUB5" s="93"/>
      <c r="GUC5" s="93"/>
      <c r="GUD5" s="93"/>
      <c r="GUE5" s="93"/>
      <c r="GUF5" s="93"/>
      <c r="GUG5" s="93"/>
      <c r="GUH5" s="93"/>
      <c r="GUI5" s="93"/>
      <c r="GUJ5" s="93"/>
      <c r="GUK5" s="93"/>
      <c r="GUL5" s="93"/>
      <c r="GUM5" s="93"/>
      <c r="GUN5" s="93"/>
      <c r="GUO5" s="93"/>
      <c r="GUP5" s="93"/>
      <c r="GUQ5" s="93"/>
      <c r="GUR5" s="93"/>
      <c r="GUS5" s="93"/>
      <c r="GUT5" s="93"/>
      <c r="GUU5" s="93"/>
      <c r="GUV5" s="93"/>
      <c r="GUW5" s="93"/>
      <c r="GUX5" s="93"/>
      <c r="GUY5" s="93"/>
      <c r="GUZ5" s="93"/>
      <c r="GVA5" s="93"/>
      <c r="GVB5" s="93"/>
      <c r="GVC5" s="93"/>
      <c r="GVD5" s="93"/>
      <c r="GVE5" s="93"/>
      <c r="GVF5" s="93"/>
      <c r="GVG5" s="93"/>
      <c r="GVH5" s="93"/>
      <c r="GVI5" s="93"/>
      <c r="GVJ5" s="93"/>
      <c r="GVK5" s="93"/>
      <c r="GVL5" s="93"/>
      <c r="GVM5" s="93"/>
      <c r="GVN5" s="93"/>
      <c r="GVO5" s="93"/>
      <c r="GVP5" s="93"/>
      <c r="GVQ5" s="93"/>
      <c r="GVR5" s="93"/>
      <c r="GVS5" s="93"/>
      <c r="GVT5" s="93"/>
      <c r="GVU5" s="93"/>
      <c r="GVV5" s="93"/>
      <c r="GVW5" s="93"/>
      <c r="GVX5" s="93"/>
      <c r="GVY5" s="93"/>
      <c r="GVZ5" s="93"/>
      <c r="GWA5" s="93"/>
      <c r="GWB5" s="93"/>
      <c r="GWC5" s="93"/>
      <c r="GWD5" s="93"/>
      <c r="GWE5" s="93"/>
      <c r="GWF5" s="93"/>
      <c r="GWG5" s="93"/>
      <c r="GWH5" s="93"/>
      <c r="GWI5" s="93"/>
      <c r="GWJ5" s="93"/>
      <c r="GWK5" s="93"/>
      <c r="GWL5" s="93"/>
      <c r="GWM5" s="93"/>
      <c r="GWN5" s="93"/>
      <c r="GWO5" s="93"/>
      <c r="GWP5" s="93"/>
      <c r="GWQ5" s="93"/>
      <c r="GWR5" s="93"/>
      <c r="GWS5" s="93"/>
      <c r="GWT5" s="93"/>
      <c r="GWU5" s="93"/>
      <c r="GWV5" s="93"/>
      <c r="GWW5" s="93"/>
      <c r="GWX5" s="93"/>
      <c r="GWY5" s="93"/>
      <c r="GWZ5" s="93"/>
      <c r="GXA5" s="93"/>
      <c r="GXB5" s="93"/>
      <c r="GXC5" s="93"/>
      <c r="GXD5" s="93"/>
      <c r="GXE5" s="93"/>
      <c r="GXF5" s="93"/>
      <c r="GXG5" s="93"/>
      <c r="GXH5" s="93"/>
      <c r="GXI5" s="93"/>
      <c r="GXJ5" s="93"/>
      <c r="GXK5" s="93"/>
      <c r="GXL5" s="93"/>
      <c r="GXM5" s="93"/>
      <c r="GXN5" s="93"/>
      <c r="GXO5" s="93"/>
      <c r="GXP5" s="93"/>
      <c r="GXQ5" s="93"/>
      <c r="GXR5" s="93"/>
      <c r="GXS5" s="93"/>
      <c r="GXT5" s="93"/>
      <c r="GXU5" s="93"/>
      <c r="GXV5" s="93"/>
      <c r="GXW5" s="93"/>
      <c r="GXX5" s="93"/>
      <c r="GXY5" s="93"/>
      <c r="GXZ5" s="93"/>
      <c r="GYA5" s="93"/>
      <c r="GYB5" s="93"/>
      <c r="GYC5" s="93"/>
      <c r="GYD5" s="93"/>
      <c r="GYE5" s="93"/>
      <c r="GYF5" s="93"/>
      <c r="GYG5" s="93"/>
      <c r="GYH5" s="93"/>
      <c r="GYI5" s="93"/>
      <c r="GYJ5" s="93"/>
      <c r="GYK5" s="93"/>
      <c r="GYL5" s="93"/>
      <c r="GYM5" s="93"/>
      <c r="GYN5" s="93"/>
      <c r="GYO5" s="93"/>
      <c r="GYP5" s="93"/>
      <c r="GYQ5" s="93"/>
      <c r="GYR5" s="93"/>
      <c r="GYS5" s="93"/>
      <c r="GYT5" s="93"/>
      <c r="GYU5" s="93"/>
      <c r="GYV5" s="93"/>
      <c r="GYW5" s="93"/>
      <c r="GYX5" s="93"/>
      <c r="GYY5" s="93"/>
      <c r="GYZ5" s="93"/>
      <c r="GZA5" s="93"/>
      <c r="GZB5" s="93"/>
      <c r="GZC5" s="93"/>
      <c r="GZD5" s="93"/>
      <c r="GZE5" s="93"/>
      <c r="GZF5" s="93"/>
      <c r="GZG5" s="93"/>
      <c r="GZH5" s="93"/>
      <c r="GZI5" s="93"/>
      <c r="GZJ5" s="93"/>
      <c r="GZK5" s="93"/>
      <c r="GZL5" s="93"/>
      <c r="GZM5" s="93"/>
      <c r="GZN5" s="93"/>
      <c r="GZO5" s="93"/>
      <c r="GZP5" s="93"/>
      <c r="GZQ5" s="93"/>
      <c r="GZR5" s="93"/>
      <c r="GZS5" s="93"/>
      <c r="GZT5" s="93"/>
      <c r="GZU5" s="93"/>
      <c r="GZV5" s="93"/>
      <c r="GZW5" s="93"/>
      <c r="GZX5" s="93"/>
      <c r="GZY5" s="93"/>
      <c r="GZZ5" s="93"/>
      <c r="HAA5" s="93"/>
      <c r="HAB5" s="93"/>
      <c r="HAC5" s="93"/>
      <c r="HAD5" s="93"/>
      <c r="HAE5" s="93"/>
      <c r="HAF5" s="93"/>
      <c r="HAG5" s="93"/>
      <c r="HAH5" s="93"/>
      <c r="HAI5" s="93"/>
      <c r="HAJ5" s="93"/>
      <c r="HAK5" s="93"/>
      <c r="HAL5" s="93"/>
      <c r="HAM5" s="93"/>
      <c r="HAN5" s="93"/>
      <c r="HAO5" s="93"/>
      <c r="HAP5" s="93"/>
      <c r="HAQ5" s="93"/>
      <c r="HAR5" s="93"/>
      <c r="HAS5" s="93"/>
      <c r="HAT5" s="93"/>
      <c r="HAU5" s="93"/>
      <c r="HAV5" s="93"/>
      <c r="HAW5" s="93"/>
      <c r="HAX5" s="93"/>
      <c r="HAY5" s="93"/>
      <c r="HAZ5" s="93"/>
      <c r="HBA5" s="93"/>
      <c r="HBB5" s="93"/>
      <c r="HBC5" s="93"/>
      <c r="HBD5" s="93"/>
      <c r="HBE5" s="93"/>
      <c r="HBF5" s="93"/>
      <c r="HBG5" s="93"/>
      <c r="HBH5" s="93"/>
      <c r="HBI5" s="93"/>
      <c r="HBJ5" s="93"/>
      <c r="HBK5" s="93"/>
      <c r="HBL5" s="93"/>
      <c r="HBM5" s="93"/>
      <c r="HBN5" s="93"/>
      <c r="HBO5" s="93"/>
      <c r="HBP5" s="93"/>
      <c r="HBQ5" s="93"/>
      <c r="HBR5" s="93"/>
      <c r="HBS5" s="93"/>
      <c r="HBT5" s="93"/>
      <c r="HBU5" s="93"/>
      <c r="HBV5" s="93"/>
      <c r="HBW5" s="93"/>
      <c r="HBX5" s="93"/>
      <c r="HBY5" s="93"/>
      <c r="HBZ5" s="93"/>
      <c r="HCA5" s="93"/>
      <c r="HCB5" s="93"/>
      <c r="HCC5" s="93"/>
      <c r="HCD5" s="93"/>
      <c r="HCE5" s="93"/>
      <c r="HCF5" s="93"/>
      <c r="HCG5" s="93"/>
      <c r="HCH5" s="93"/>
      <c r="HCI5" s="93"/>
      <c r="HCJ5" s="93"/>
      <c r="HCK5" s="93"/>
      <c r="HCL5" s="93"/>
      <c r="HCM5" s="93"/>
      <c r="HCN5" s="93"/>
      <c r="HCO5" s="93"/>
      <c r="HCP5" s="93"/>
      <c r="HCQ5" s="93"/>
      <c r="HCR5" s="93"/>
      <c r="HCS5" s="93"/>
      <c r="HCT5" s="93"/>
      <c r="HCU5" s="93"/>
      <c r="HCV5" s="93"/>
      <c r="HCW5" s="93"/>
      <c r="HCX5" s="93"/>
      <c r="HCY5" s="93"/>
      <c r="HCZ5" s="93"/>
      <c r="HDA5" s="93"/>
      <c r="HDB5" s="93"/>
      <c r="HDC5" s="93"/>
      <c r="HDD5" s="93"/>
      <c r="HDE5" s="93"/>
      <c r="HDF5" s="93"/>
      <c r="HDG5" s="93"/>
      <c r="HDH5" s="93"/>
      <c r="HDI5" s="93"/>
      <c r="HDJ5" s="93"/>
      <c r="HDK5" s="93"/>
      <c r="HDL5" s="93"/>
      <c r="HDM5" s="93"/>
      <c r="HDN5" s="93"/>
      <c r="HDO5" s="93"/>
      <c r="HDP5" s="93"/>
      <c r="HDQ5" s="93"/>
      <c r="HDR5" s="93"/>
      <c r="HDS5" s="93"/>
      <c r="HDT5" s="93"/>
      <c r="HDU5" s="93"/>
      <c r="HDV5" s="93"/>
      <c r="HDW5" s="93"/>
      <c r="HDX5" s="93"/>
      <c r="HDY5" s="93"/>
      <c r="HDZ5" s="93"/>
      <c r="HEA5" s="93"/>
      <c r="HEB5" s="93"/>
      <c r="HEC5" s="93"/>
      <c r="HED5" s="93"/>
      <c r="HEE5" s="93"/>
      <c r="HEF5" s="93"/>
      <c r="HEG5" s="93"/>
      <c r="HEH5" s="93"/>
      <c r="HEI5" s="93"/>
      <c r="HEJ5" s="93"/>
      <c r="HEK5" s="93"/>
      <c r="HEL5" s="93"/>
      <c r="HEM5" s="93"/>
      <c r="HEN5" s="93"/>
      <c r="HEO5" s="93"/>
      <c r="HEP5" s="93"/>
      <c r="HEQ5" s="93"/>
      <c r="HER5" s="93"/>
      <c r="HES5" s="93"/>
      <c r="HET5" s="93"/>
      <c r="HEU5" s="93"/>
      <c r="HEV5" s="93"/>
      <c r="HEW5" s="93"/>
      <c r="HEX5" s="93"/>
      <c r="HEY5" s="93"/>
      <c r="HEZ5" s="93"/>
      <c r="HFA5" s="93"/>
      <c r="HFB5" s="93"/>
      <c r="HFC5" s="93"/>
      <c r="HFD5" s="93"/>
      <c r="HFE5" s="93"/>
      <c r="HFF5" s="93"/>
      <c r="HFG5" s="93"/>
      <c r="HFH5" s="93"/>
      <c r="HFI5" s="93"/>
      <c r="HFJ5" s="93"/>
      <c r="HFK5" s="93"/>
      <c r="HFL5" s="93"/>
      <c r="HFM5" s="93"/>
      <c r="HFN5" s="93"/>
      <c r="HFO5" s="93"/>
      <c r="HFP5" s="93"/>
      <c r="HFQ5" s="93"/>
      <c r="HFR5" s="93"/>
      <c r="HFS5" s="93"/>
      <c r="HFT5" s="93"/>
      <c r="HFU5" s="93"/>
      <c r="HFV5" s="93"/>
      <c r="HFW5" s="93"/>
      <c r="HFX5" s="93"/>
      <c r="HFY5" s="93"/>
      <c r="HFZ5" s="93"/>
      <c r="HGA5" s="93"/>
      <c r="HGB5" s="93"/>
      <c r="HGC5" s="93"/>
      <c r="HGD5" s="93"/>
      <c r="HGE5" s="93"/>
      <c r="HGF5" s="93"/>
      <c r="HGG5" s="93"/>
      <c r="HGH5" s="93"/>
      <c r="HGI5" s="93"/>
      <c r="HGJ5" s="93"/>
      <c r="HGK5" s="93"/>
      <c r="HGL5" s="93"/>
      <c r="HGM5" s="93"/>
      <c r="HGN5" s="93"/>
      <c r="HGO5" s="93"/>
      <c r="HGP5" s="93"/>
      <c r="HGQ5" s="93"/>
      <c r="HGR5" s="93"/>
      <c r="HGS5" s="93"/>
      <c r="HGT5" s="93"/>
      <c r="HGU5" s="93"/>
      <c r="HGV5" s="93"/>
      <c r="HGW5" s="93"/>
      <c r="HGX5" s="93"/>
      <c r="HGY5" s="93"/>
      <c r="HGZ5" s="93"/>
      <c r="HHA5" s="93"/>
      <c r="HHB5" s="93"/>
      <c r="HHC5" s="93"/>
      <c r="HHD5" s="93"/>
      <c r="HHE5" s="93"/>
      <c r="HHF5" s="93"/>
      <c r="HHG5" s="93"/>
      <c r="HHH5" s="93"/>
      <c r="HHI5" s="93"/>
      <c r="HHJ5" s="93"/>
      <c r="HHK5" s="93"/>
      <c r="HHL5" s="93"/>
      <c r="HHM5" s="93"/>
      <c r="HHN5" s="93"/>
      <c r="HHO5" s="93"/>
      <c r="HHP5" s="93"/>
      <c r="HHQ5" s="93"/>
      <c r="HHR5" s="93"/>
      <c r="HHS5" s="93"/>
      <c r="HHT5" s="93"/>
      <c r="HHU5" s="93"/>
      <c r="HHV5" s="93"/>
      <c r="HHW5" s="93"/>
      <c r="HHX5" s="93"/>
      <c r="HHY5" s="93"/>
      <c r="HHZ5" s="93"/>
      <c r="HIA5" s="93"/>
      <c r="HIB5" s="93"/>
      <c r="HIC5" s="93"/>
      <c r="HID5" s="93"/>
      <c r="HIE5" s="93"/>
      <c r="HIF5" s="93"/>
      <c r="HIG5" s="93"/>
      <c r="HIH5" s="93"/>
      <c r="HII5" s="93"/>
      <c r="HIJ5" s="93"/>
      <c r="HIK5" s="93"/>
      <c r="HIL5" s="93"/>
      <c r="HIM5" s="93"/>
      <c r="HIN5" s="93"/>
      <c r="HIO5" s="93"/>
      <c r="HIP5" s="93"/>
      <c r="HIQ5" s="93"/>
      <c r="HIR5" s="93"/>
      <c r="HIS5" s="93"/>
      <c r="HIT5" s="93"/>
      <c r="HIU5" s="93"/>
      <c r="HIV5" s="93"/>
      <c r="HIW5" s="93"/>
      <c r="HIX5" s="93"/>
      <c r="HIY5" s="93"/>
      <c r="HIZ5" s="93"/>
      <c r="HJA5" s="93"/>
      <c r="HJB5" s="93"/>
      <c r="HJC5" s="93"/>
      <c r="HJD5" s="93"/>
      <c r="HJE5" s="93"/>
      <c r="HJF5" s="93"/>
      <c r="HJG5" s="93"/>
      <c r="HJH5" s="93"/>
      <c r="HJI5" s="93"/>
      <c r="HJJ5" s="93"/>
      <c r="HJK5" s="93"/>
      <c r="HJL5" s="93"/>
      <c r="HJM5" s="93"/>
      <c r="HJN5" s="93"/>
      <c r="HJO5" s="93"/>
      <c r="HJP5" s="93"/>
      <c r="HJQ5" s="93"/>
      <c r="HJR5" s="93"/>
      <c r="HJS5" s="93"/>
      <c r="HJT5" s="93"/>
      <c r="HJU5" s="93"/>
      <c r="HJV5" s="93"/>
      <c r="HJW5" s="93"/>
      <c r="HJX5" s="93"/>
      <c r="HJY5" s="93"/>
      <c r="HJZ5" s="93"/>
      <c r="HKA5" s="93"/>
      <c r="HKB5" s="93"/>
      <c r="HKC5" s="93"/>
      <c r="HKD5" s="93"/>
      <c r="HKE5" s="93"/>
      <c r="HKF5" s="93"/>
      <c r="HKG5" s="93"/>
      <c r="HKH5" s="93"/>
      <c r="HKI5" s="93"/>
      <c r="HKJ5" s="93"/>
      <c r="HKK5" s="93"/>
      <c r="HKL5" s="93"/>
      <c r="HKM5" s="93"/>
      <c r="HKN5" s="93"/>
      <c r="HKO5" s="93"/>
      <c r="HKP5" s="93"/>
      <c r="HKQ5" s="93"/>
      <c r="HKR5" s="93"/>
      <c r="HKS5" s="93"/>
      <c r="HKT5" s="93"/>
      <c r="HKU5" s="93"/>
      <c r="HKV5" s="93"/>
      <c r="HKW5" s="93"/>
      <c r="HKX5" s="93"/>
      <c r="HKY5" s="93"/>
      <c r="HKZ5" s="93"/>
      <c r="HLA5" s="93"/>
      <c r="HLB5" s="93"/>
      <c r="HLC5" s="93"/>
      <c r="HLD5" s="93"/>
      <c r="HLE5" s="93"/>
      <c r="HLF5" s="93"/>
      <c r="HLG5" s="93"/>
      <c r="HLH5" s="93"/>
      <c r="HLI5" s="93"/>
      <c r="HLJ5" s="93"/>
      <c r="HLK5" s="93"/>
      <c r="HLL5" s="93"/>
      <c r="HLM5" s="93"/>
      <c r="HLN5" s="93"/>
      <c r="HLO5" s="93"/>
      <c r="HLP5" s="93"/>
      <c r="HLQ5" s="93"/>
      <c r="HLR5" s="93"/>
      <c r="HLS5" s="93"/>
      <c r="HLT5" s="93"/>
      <c r="HLU5" s="93"/>
      <c r="HLV5" s="93"/>
      <c r="HLW5" s="93"/>
      <c r="HLX5" s="93"/>
      <c r="HLY5" s="93"/>
      <c r="HLZ5" s="93"/>
      <c r="HMA5" s="93"/>
      <c r="HMB5" s="93"/>
      <c r="HMC5" s="93"/>
      <c r="HMD5" s="93"/>
      <c r="HME5" s="93"/>
      <c r="HMF5" s="93"/>
      <c r="HMG5" s="93"/>
      <c r="HMH5" s="93"/>
      <c r="HMI5" s="93"/>
      <c r="HMJ5" s="93"/>
      <c r="HMK5" s="93"/>
      <c r="HML5" s="93"/>
      <c r="HMM5" s="93"/>
      <c r="HMN5" s="93"/>
      <c r="HMO5" s="93"/>
      <c r="HMP5" s="93"/>
      <c r="HMQ5" s="93"/>
      <c r="HMR5" s="93"/>
      <c r="HMS5" s="93"/>
      <c r="HMT5" s="93"/>
      <c r="HMU5" s="93"/>
      <c r="HMV5" s="93"/>
      <c r="HMW5" s="93"/>
      <c r="HMX5" s="93"/>
      <c r="HMY5" s="93"/>
      <c r="HMZ5" s="93"/>
      <c r="HNA5" s="93"/>
      <c r="HNB5" s="93"/>
      <c r="HNC5" s="93"/>
      <c r="HND5" s="93"/>
      <c r="HNE5" s="93"/>
      <c r="HNF5" s="93"/>
      <c r="HNG5" s="93"/>
      <c r="HNH5" s="93"/>
      <c r="HNI5" s="93"/>
      <c r="HNJ5" s="93"/>
      <c r="HNK5" s="93"/>
      <c r="HNL5" s="93"/>
      <c r="HNM5" s="93"/>
      <c r="HNN5" s="93"/>
      <c r="HNO5" s="93"/>
      <c r="HNP5" s="93"/>
      <c r="HNQ5" s="93"/>
      <c r="HNR5" s="93"/>
      <c r="HNS5" s="93"/>
      <c r="HNT5" s="93"/>
      <c r="HNU5" s="93"/>
      <c r="HNV5" s="93"/>
      <c r="HNW5" s="93"/>
      <c r="HNX5" s="93"/>
      <c r="HNY5" s="93"/>
      <c r="HNZ5" s="93"/>
      <c r="HOA5" s="93"/>
      <c r="HOB5" s="93"/>
      <c r="HOC5" s="93"/>
      <c r="HOD5" s="93"/>
      <c r="HOE5" s="93"/>
      <c r="HOF5" s="93"/>
      <c r="HOG5" s="93"/>
      <c r="HOH5" s="93"/>
      <c r="HOI5" s="93"/>
      <c r="HOJ5" s="93"/>
      <c r="HOK5" s="93"/>
      <c r="HOL5" s="93"/>
      <c r="HOM5" s="93"/>
      <c r="HON5" s="93"/>
      <c r="HOO5" s="93"/>
      <c r="HOP5" s="93"/>
      <c r="HOQ5" s="93"/>
      <c r="HOR5" s="93"/>
      <c r="HOS5" s="93"/>
      <c r="HOT5" s="93"/>
      <c r="HOU5" s="93"/>
      <c r="HOV5" s="93"/>
      <c r="HOW5" s="93"/>
      <c r="HOX5" s="93"/>
      <c r="HOY5" s="93"/>
      <c r="HOZ5" s="93"/>
      <c r="HPA5" s="93"/>
      <c r="HPB5" s="93"/>
      <c r="HPC5" s="93"/>
      <c r="HPD5" s="93"/>
      <c r="HPE5" s="93"/>
      <c r="HPF5" s="93"/>
      <c r="HPG5" s="93"/>
      <c r="HPH5" s="93"/>
      <c r="HPI5" s="93"/>
      <c r="HPJ5" s="93"/>
      <c r="HPK5" s="93"/>
      <c r="HPL5" s="93"/>
      <c r="HPM5" s="93"/>
      <c r="HPN5" s="93"/>
      <c r="HPO5" s="93"/>
      <c r="HPP5" s="93"/>
      <c r="HPQ5" s="93"/>
      <c r="HPR5" s="93"/>
      <c r="HPS5" s="93"/>
      <c r="HPT5" s="93"/>
      <c r="HPU5" s="93"/>
      <c r="HPV5" s="93"/>
      <c r="HPW5" s="93"/>
      <c r="HPX5" s="93"/>
      <c r="HPY5" s="93"/>
      <c r="HPZ5" s="93"/>
      <c r="HQA5" s="93"/>
      <c r="HQB5" s="93"/>
      <c r="HQC5" s="93"/>
      <c r="HQD5" s="93"/>
      <c r="HQE5" s="93"/>
      <c r="HQF5" s="93"/>
      <c r="HQG5" s="93"/>
      <c r="HQH5" s="93"/>
      <c r="HQI5" s="93"/>
      <c r="HQJ5" s="93"/>
      <c r="HQK5" s="93"/>
      <c r="HQL5" s="93"/>
      <c r="HQM5" s="93"/>
      <c r="HQN5" s="93"/>
      <c r="HQO5" s="93"/>
      <c r="HQP5" s="93"/>
      <c r="HQQ5" s="93"/>
      <c r="HQR5" s="93"/>
      <c r="HQS5" s="93"/>
      <c r="HQT5" s="93"/>
      <c r="HQU5" s="93"/>
      <c r="HQV5" s="93"/>
      <c r="HQW5" s="93"/>
      <c r="HQX5" s="93"/>
      <c r="HQY5" s="93"/>
      <c r="HQZ5" s="93"/>
      <c r="HRA5" s="93"/>
      <c r="HRB5" s="93"/>
      <c r="HRC5" s="93"/>
      <c r="HRD5" s="93"/>
      <c r="HRE5" s="93"/>
      <c r="HRF5" s="93"/>
      <c r="HRG5" s="93"/>
      <c r="HRH5" s="93"/>
      <c r="HRI5" s="93"/>
      <c r="HRJ5" s="93"/>
      <c r="HRK5" s="93"/>
      <c r="HRL5" s="93"/>
      <c r="HRM5" s="93"/>
      <c r="HRN5" s="93"/>
      <c r="HRO5" s="93"/>
      <c r="HRP5" s="93"/>
      <c r="HRQ5" s="93"/>
      <c r="HRR5" s="93"/>
      <c r="HRS5" s="93"/>
      <c r="HRT5" s="93"/>
      <c r="HRU5" s="93"/>
      <c r="HRV5" s="93"/>
      <c r="HRW5" s="93"/>
      <c r="HRX5" s="93"/>
      <c r="HRY5" s="93"/>
      <c r="HRZ5" s="93"/>
      <c r="HSA5" s="93"/>
      <c r="HSB5" s="93"/>
      <c r="HSC5" s="93"/>
      <c r="HSD5" s="93"/>
      <c r="HSE5" s="93"/>
      <c r="HSF5" s="93"/>
      <c r="HSG5" s="93"/>
      <c r="HSH5" s="93"/>
      <c r="HSI5" s="93"/>
      <c r="HSJ5" s="93"/>
      <c r="HSK5" s="93"/>
      <c r="HSL5" s="93"/>
      <c r="HSM5" s="93"/>
      <c r="HSN5" s="93"/>
      <c r="HSO5" s="93"/>
      <c r="HSP5" s="93"/>
      <c r="HSQ5" s="93"/>
      <c r="HSR5" s="93"/>
      <c r="HSS5" s="93"/>
      <c r="HST5" s="93"/>
      <c r="HSU5" s="93"/>
      <c r="HSV5" s="93"/>
      <c r="HSW5" s="93"/>
      <c r="HSX5" s="93"/>
      <c r="HSY5" s="93"/>
      <c r="HSZ5" s="93"/>
      <c r="HTA5" s="93"/>
      <c r="HTB5" s="93"/>
      <c r="HTC5" s="93"/>
      <c r="HTD5" s="93"/>
      <c r="HTE5" s="93"/>
      <c r="HTF5" s="93"/>
      <c r="HTG5" s="93"/>
      <c r="HTH5" s="93"/>
      <c r="HTI5" s="93"/>
      <c r="HTJ5" s="93"/>
      <c r="HTK5" s="93"/>
      <c r="HTL5" s="93"/>
      <c r="HTM5" s="93"/>
      <c r="HTN5" s="93"/>
      <c r="HTO5" s="93"/>
      <c r="HTP5" s="93"/>
      <c r="HTQ5" s="93"/>
      <c r="HTR5" s="93"/>
      <c r="HTS5" s="93"/>
      <c r="HTT5" s="93"/>
      <c r="HTU5" s="93"/>
      <c r="HTV5" s="93"/>
      <c r="HTW5" s="93"/>
      <c r="HTX5" s="93"/>
      <c r="HTY5" s="93"/>
      <c r="HTZ5" s="93"/>
      <c r="HUA5" s="93"/>
      <c r="HUB5" s="93"/>
      <c r="HUC5" s="93"/>
      <c r="HUD5" s="93"/>
      <c r="HUE5" s="93"/>
      <c r="HUF5" s="93"/>
      <c r="HUG5" s="93"/>
      <c r="HUH5" s="93"/>
      <c r="HUI5" s="93"/>
      <c r="HUJ5" s="93"/>
      <c r="HUK5" s="93"/>
      <c r="HUL5" s="93"/>
      <c r="HUM5" s="93"/>
      <c r="HUN5" s="93"/>
      <c r="HUO5" s="93"/>
      <c r="HUP5" s="93"/>
      <c r="HUQ5" s="93"/>
      <c r="HUR5" s="93"/>
      <c r="HUS5" s="93"/>
      <c r="HUT5" s="93"/>
      <c r="HUU5" s="93"/>
      <c r="HUV5" s="93"/>
      <c r="HUW5" s="93"/>
      <c r="HUX5" s="93"/>
      <c r="HUY5" s="93"/>
      <c r="HUZ5" s="93"/>
      <c r="HVA5" s="93"/>
      <c r="HVB5" s="93"/>
      <c r="HVC5" s="93"/>
      <c r="HVD5" s="93"/>
      <c r="HVE5" s="93"/>
      <c r="HVF5" s="93"/>
      <c r="HVG5" s="93"/>
      <c r="HVH5" s="93"/>
      <c r="HVI5" s="93"/>
      <c r="HVJ5" s="93"/>
      <c r="HVK5" s="93"/>
      <c r="HVL5" s="93"/>
      <c r="HVM5" s="93"/>
      <c r="HVN5" s="93"/>
      <c r="HVO5" s="93"/>
      <c r="HVP5" s="93"/>
      <c r="HVQ5" s="93"/>
      <c r="HVR5" s="93"/>
      <c r="HVS5" s="93"/>
      <c r="HVT5" s="93"/>
      <c r="HVU5" s="93"/>
      <c r="HVV5" s="93"/>
      <c r="HVW5" s="93"/>
      <c r="HVX5" s="93"/>
      <c r="HVY5" s="93"/>
      <c r="HVZ5" s="93"/>
      <c r="HWA5" s="93"/>
      <c r="HWB5" s="93"/>
      <c r="HWC5" s="93"/>
      <c r="HWD5" s="93"/>
      <c r="HWE5" s="93"/>
      <c r="HWF5" s="93"/>
      <c r="HWG5" s="93"/>
      <c r="HWH5" s="93"/>
      <c r="HWI5" s="93"/>
      <c r="HWJ5" s="93"/>
      <c r="HWK5" s="93"/>
      <c r="HWL5" s="93"/>
      <c r="HWM5" s="93"/>
      <c r="HWN5" s="93"/>
      <c r="HWO5" s="93"/>
      <c r="HWP5" s="93"/>
      <c r="HWQ5" s="93"/>
      <c r="HWR5" s="93"/>
      <c r="HWS5" s="93"/>
      <c r="HWT5" s="93"/>
      <c r="HWU5" s="93"/>
      <c r="HWV5" s="93"/>
      <c r="HWW5" s="93"/>
      <c r="HWX5" s="93"/>
      <c r="HWY5" s="93"/>
      <c r="HWZ5" s="93"/>
      <c r="HXA5" s="93"/>
      <c r="HXB5" s="93"/>
      <c r="HXC5" s="93"/>
      <c r="HXD5" s="93"/>
      <c r="HXE5" s="93"/>
      <c r="HXF5" s="93"/>
      <c r="HXG5" s="93"/>
      <c r="HXH5" s="93"/>
      <c r="HXI5" s="93"/>
      <c r="HXJ5" s="93"/>
      <c r="HXK5" s="93"/>
      <c r="HXL5" s="93"/>
      <c r="HXM5" s="93"/>
      <c r="HXN5" s="93"/>
      <c r="HXO5" s="93"/>
      <c r="HXP5" s="93"/>
      <c r="HXQ5" s="93"/>
      <c r="HXR5" s="93"/>
      <c r="HXS5" s="93"/>
      <c r="HXT5" s="93"/>
      <c r="HXU5" s="93"/>
      <c r="HXV5" s="93"/>
      <c r="HXW5" s="93"/>
      <c r="HXX5" s="93"/>
      <c r="HXY5" s="93"/>
      <c r="HXZ5" s="93"/>
      <c r="HYA5" s="93"/>
      <c r="HYB5" s="93"/>
      <c r="HYC5" s="93"/>
      <c r="HYD5" s="93"/>
      <c r="HYE5" s="93"/>
      <c r="HYF5" s="93"/>
      <c r="HYG5" s="93"/>
      <c r="HYH5" s="93"/>
      <c r="HYI5" s="93"/>
      <c r="HYJ5" s="93"/>
      <c r="HYK5" s="93"/>
      <c r="HYL5" s="93"/>
      <c r="HYM5" s="93"/>
      <c r="HYN5" s="93"/>
      <c r="HYO5" s="93"/>
      <c r="HYP5" s="93"/>
      <c r="HYQ5" s="93"/>
      <c r="HYR5" s="93"/>
      <c r="HYS5" s="93"/>
      <c r="HYT5" s="93"/>
      <c r="HYU5" s="93"/>
      <c r="HYV5" s="93"/>
      <c r="HYW5" s="93"/>
      <c r="HYX5" s="93"/>
      <c r="HYY5" s="93"/>
      <c r="HYZ5" s="93"/>
      <c r="HZA5" s="93"/>
      <c r="HZB5" s="93"/>
      <c r="HZC5" s="93"/>
      <c r="HZD5" s="93"/>
      <c r="HZE5" s="93"/>
      <c r="HZF5" s="93"/>
      <c r="HZG5" s="93"/>
      <c r="HZH5" s="93"/>
      <c r="HZI5" s="93"/>
      <c r="HZJ5" s="93"/>
      <c r="HZK5" s="93"/>
      <c r="HZL5" s="93"/>
      <c r="HZM5" s="93"/>
      <c r="HZN5" s="93"/>
      <c r="HZO5" s="93"/>
      <c r="HZP5" s="93"/>
      <c r="HZQ5" s="93"/>
      <c r="HZR5" s="93"/>
      <c r="HZS5" s="93"/>
      <c r="HZT5" s="93"/>
      <c r="HZU5" s="93"/>
      <c r="HZV5" s="93"/>
      <c r="HZW5" s="93"/>
      <c r="HZX5" s="93"/>
      <c r="HZY5" s="93"/>
      <c r="HZZ5" s="93"/>
      <c r="IAA5" s="93"/>
      <c r="IAB5" s="93"/>
      <c r="IAC5" s="93"/>
      <c r="IAD5" s="93"/>
      <c r="IAE5" s="93"/>
      <c r="IAF5" s="93"/>
      <c r="IAG5" s="93"/>
      <c r="IAH5" s="93"/>
      <c r="IAI5" s="93"/>
      <c r="IAJ5" s="93"/>
      <c r="IAK5" s="93"/>
      <c r="IAL5" s="93"/>
      <c r="IAM5" s="93"/>
      <c r="IAN5" s="93"/>
      <c r="IAO5" s="93"/>
      <c r="IAP5" s="93"/>
      <c r="IAQ5" s="93"/>
      <c r="IAR5" s="93"/>
      <c r="IAS5" s="93"/>
      <c r="IAT5" s="93"/>
      <c r="IAU5" s="93"/>
      <c r="IAV5" s="93"/>
      <c r="IAW5" s="93"/>
      <c r="IAX5" s="93"/>
      <c r="IAY5" s="93"/>
      <c r="IAZ5" s="93"/>
      <c r="IBA5" s="93"/>
      <c r="IBB5" s="93"/>
      <c r="IBC5" s="93"/>
      <c r="IBD5" s="93"/>
      <c r="IBE5" s="93"/>
      <c r="IBF5" s="93"/>
      <c r="IBG5" s="93"/>
      <c r="IBH5" s="93"/>
      <c r="IBI5" s="93"/>
      <c r="IBJ5" s="93"/>
      <c r="IBK5" s="93"/>
      <c r="IBL5" s="93"/>
      <c r="IBM5" s="93"/>
      <c r="IBN5" s="93"/>
      <c r="IBO5" s="93"/>
      <c r="IBP5" s="93"/>
      <c r="IBQ5" s="93"/>
      <c r="IBR5" s="93"/>
      <c r="IBS5" s="93"/>
      <c r="IBT5" s="93"/>
      <c r="IBU5" s="93"/>
      <c r="IBV5" s="93"/>
      <c r="IBW5" s="93"/>
      <c r="IBX5" s="93"/>
      <c r="IBY5" s="93"/>
      <c r="IBZ5" s="93"/>
      <c r="ICA5" s="93"/>
      <c r="ICB5" s="93"/>
      <c r="ICC5" s="93"/>
      <c r="ICD5" s="93"/>
      <c r="ICE5" s="93"/>
      <c r="ICF5" s="93"/>
      <c r="ICG5" s="93"/>
      <c r="ICH5" s="93"/>
      <c r="ICI5" s="93"/>
      <c r="ICJ5" s="93"/>
      <c r="ICK5" s="93"/>
      <c r="ICL5" s="93"/>
      <c r="ICM5" s="93"/>
      <c r="ICN5" s="93"/>
      <c r="ICO5" s="93"/>
      <c r="ICP5" s="93"/>
      <c r="ICQ5" s="93"/>
      <c r="ICR5" s="93"/>
      <c r="ICS5" s="93"/>
      <c r="ICT5" s="93"/>
      <c r="ICU5" s="93"/>
      <c r="ICV5" s="93"/>
      <c r="ICW5" s="93"/>
      <c r="ICX5" s="93"/>
      <c r="ICY5" s="93"/>
      <c r="ICZ5" s="93"/>
      <c r="IDA5" s="93"/>
      <c r="IDB5" s="93"/>
      <c r="IDC5" s="93"/>
      <c r="IDD5" s="93"/>
      <c r="IDE5" s="93"/>
      <c r="IDF5" s="93"/>
      <c r="IDG5" s="93"/>
      <c r="IDH5" s="93"/>
      <c r="IDI5" s="93"/>
      <c r="IDJ5" s="93"/>
      <c r="IDK5" s="93"/>
      <c r="IDL5" s="93"/>
      <c r="IDM5" s="93"/>
      <c r="IDN5" s="93"/>
      <c r="IDO5" s="93"/>
      <c r="IDP5" s="93"/>
      <c r="IDQ5" s="93"/>
      <c r="IDR5" s="93"/>
      <c r="IDS5" s="93"/>
      <c r="IDT5" s="93"/>
      <c r="IDU5" s="93"/>
      <c r="IDV5" s="93"/>
      <c r="IDW5" s="93"/>
      <c r="IDX5" s="93"/>
      <c r="IDY5" s="93"/>
      <c r="IDZ5" s="93"/>
      <c r="IEA5" s="93"/>
      <c r="IEB5" s="93"/>
      <c r="IEC5" s="93"/>
      <c r="IED5" s="93"/>
      <c r="IEE5" s="93"/>
      <c r="IEF5" s="93"/>
      <c r="IEG5" s="93"/>
      <c r="IEH5" s="93"/>
      <c r="IEI5" s="93"/>
      <c r="IEJ5" s="93"/>
      <c r="IEK5" s="93"/>
      <c r="IEL5" s="93"/>
      <c r="IEM5" s="93"/>
      <c r="IEN5" s="93"/>
      <c r="IEO5" s="93"/>
      <c r="IEP5" s="93"/>
      <c r="IEQ5" s="93"/>
      <c r="IER5" s="93"/>
      <c r="IES5" s="93"/>
      <c r="IET5" s="93"/>
      <c r="IEU5" s="93"/>
      <c r="IEV5" s="93"/>
      <c r="IEW5" s="93"/>
      <c r="IEX5" s="93"/>
      <c r="IEY5" s="93"/>
      <c r="IEZ5" s="93"/>
      <c r="IFA5" s="93"/>
      <c r="IFB5" s="93"/>
      <c r="IFC5" s="93"/>
      <c r="IFD5" s="93"/>
      <c r="IFE5" s="93"/>
      <c r="IFF5" s="93"/>
      <c r="IFG5" s="93"/>
      <c r="IFH5" s="93"/>
      <c r="IFI5" s="93"/>
      <c r="IFJ5" s="93"/>
      <c r="IFK5" s="93"/>
      <c r="IFL5" s="93"/>
      <c r="IFM5" s="93"/>
      <c r="IFN5" s="93"/>
      <c r="IFO5" s="93"/>
      <c r="IFP5" s="93"/>
      <c r="IFQ5" s="93"/>
      <c r="IFR5" s="93"/>
      <c r="IFS5" s="93"/>
      <c r="IFT5" s="93"/>
      <c r="IFU5" s="93"/>
      <c r="IFV5" s="93"/>
      <c r="IFW5" s="93"/>
      <c r="IFX5" s="93"/>
      <c r="IFY5" s="93"/>
      <c r="IFZ5" s="93"/>
      <c r="IGA5" s="93"/>
      <c r="IGB5" s="93"/>
      <c r="IGC5" s="93"/>
      <c r="IGD5" s="93"/>
      <c r="IGE5" s="93"/>
      <c r="IGF5" s="93"/>
      <c r="IGG5" s="93"/>
      <c r="IGH5" s="93"/>
      <c r="IGI5" s="93"/>
      <c r="IGJ5" s="93"/>
      <c r="IGK5" s="93"/>
      <c r="IGL5" s="93"/>
      <c r="IGM5" s="93"/>
      <c r="IGN5" s="93"/>
      <c r="IGO5" s="93"/>
      <c r="IGP5" s="93"/>
      <c r="IGQ5" s="93"/>
      <c r="IGR5" s="93"/>
      <c r="IGS5" s="93"/>
      <c r="IGT5" s="93"/>
      <c r="IGU5" s="93"/>
      <c r="IGV5" s="93"/>
      <c r="IGW5" s="93"/>
      <c r="IGX5" s="93"/>
      <c r="IGY5" s="93"/>
      <c r="IGZ5" s="93"/>
      <c r="IHA5" s="93"/>
      <c r="IHB5" s="93"/>
      <c r="IHC5" s="93"/>
      <c r="IHD5" s="93"/>
      <c r="IHE5" s="93"/>
      <c r="IHF5" s="93"/>
      <c r="IHG5" s="93"/>
      <c r="IHH5" s="93"/>
      <c r="IHI5" s="93"/>
      <c r="IHJ5" s="93"/>
      <c r="IHK5" s="93"/>
      <c r="IHL5" s="93"/>
      <c r="IHM5" s="93"/>
      <c r="IHN5" s="93"/>
      <c r="IHO5" s="93"/>
      <c r="IHP5" s="93"/>
      <c r="IHQ5" s="93"/>
      <c r="IHR5" s="93"/>
      <c r="IHS5" s="93"/>
      <c r="IHT5" s="93"/>
      <c r="IHU5" s="93"/>
      <c r="IHV5" s="93"/>
      <c r="IHW5" s="93"/>
      <c r="IHX5" s="93"/>
      <c r="IHY5" s="93"/>
      <c r="IHZ5" s="93"/>
      <c r="IIA5" s="93"/>
      <c r="IIB5" s="93"/>
      <c r="IIC5" s="93"/>
      <c r="IID5" s="93"/>
      <c r="IIE5" s="93"/>
      <c r="IIF5" s="93"/>
      <c r="IIG5" s="93"/>
      <c r="IIH5" s="93"/>
      <c r="III5" s="93"/>
      <c r="IIJ5" s="93"/>
      <c r="IIK5" s="93"/>
      <c r="IIL5" s="93"/>
      <c r="IIM5" s="93"/>
      <c r="IIN5" s="93"/>
      <c r="IIO5" s="93"/>
      <c r="IIP5" s="93"/>
      <c r="IIQ5" s="93"/>
      <c r="IIR5" s="93"/>
      <c r="IIS5" s="93"/>
      <c r="IIT5" s="93"/>
      <c r="IIU5" s="93"/>
      <c r="IIV5" s="93"/>
      <c r="IIW5" s="93"/>
      <c r="IIX5" s="93"/>
      <c r="IIY5" s="93"/>
      <c r="IIZ5" s="93"/>
      <c r="IJA5" s="93"/>
      <c r="IJB5" s="93"/>
      <c r="IJC5" s="93"/>
      <c r="IJD5" s="93"/>
      <c r="IJE5" s="93"/>
      <c r="IJF5" s="93"/>
      <c r="IJG5" s="93"/>
      <c r="IJH5" s="93"/>
      <c r="IJI5" s="93"/>
      <c r="IJJ5" s="93"/>
      <c r="IJK5" s="93"/>
      <c r="IJL5" s="93"/>
      <c r="IJM5" s="93"/>
      <c r="IJN5" s="93"/>
      <c r="IJO5" s="93"/>
      <c r="IJP5" s="93"/>
      <c r="IJQ5" s="93"/>
      <c r="IJR5" s="93"/>
      <c r="IJS5" s="93"/>
      <c r="IJT5" s="93"/>
      <c r="IJU5" s="93"/>
      <c r="IJV5" s="93"/>
      <c r="IJW5" s="93"/>
      <c r="IJX5" s="93"/>
      <c r="IJY5" s="93"/>
      <c r="IJZ5" s="93"/>
      <c r="IKA5" s="93"/>
      <c r="IKB5" s="93"/>
      <c r="IKC5" s="93"/>
      <c r="IKD5" s="93"/>
      <c r="IKE5" s="93"/>
      <c r="IKF5" s="93"/>
      <c r="IKG5" s="93"/>
      <c r="IKH5" s="93"/>
      <c r="IKI5" s="93"/>
      <c r="IKJ5" s="93"/>
      <c r="IKK5" s="93"/>
      <c r="IKL5" s="93"/>
      <c r="IKM5" s="93"/>
      <c r="IKN5" s="93"/>
      <c r="IKO5" s="93"/>
      <c r="IKP5" s="93"/>
      <c r="IKQ5" s="93"/>
      <c r="IKR5" s="93"/>
      <c r="IKS5" s="93"/>
      <c r="IKT5" s="93"/>
      <c r="IKU5" s="93"/>
      <c r="IKV5" s="93"/>
      <c r="IKW5" s="93"/>
      <c r="IKX5" s="93"/>
      <c r="IKY5" s="93"/>
      <c r="IKZ5" s="93"/>
      <c r="ILA5" s="93"/>
      <c r="ILB5" s="93"/>
      <c r="ILC5" s="93"/>
      <c r="ILD5" s="93"/>
      <c r="ILE5" s="93"/>
      <c r="ILF5" s="93"/>
      <c r="ILG5" s="93"/>
      <c r="ILH5" s="93"/>
      <c r="ILI5" s="93"/>
      <c r="ILJ5" s="93"/>
      <c r="ILK5" s="93"/>
      <c r="ILL5" s="93"/>
      <c r="ILM5" s="93"/>
      <c r="ILN5" s="93"/>
      <c r="ILO5" s="93"/>
      <c r="ILP5" s="93"/>
      <c r="ILQ5" s="93"/>
      <c r="ILR5" s="93"/>
      <c r="ILS5" s="93"/>
      <c r="ILT5" s="93"/>
      <c r="ILU5" s="93"/>
      <c r="ILV5" s="93"/>
      <c r="ILW5" s="93"/>
      <c r="ILX5" s="93"/>
      <c r="ILY5" s="93"/>
      <c r="ILZ5" s="93"/>
      <c r="IMA5" s="93"/>
      <c r="IMB5" s="93"/>
      <c r="IMC5" s="93"/>
      <c r="IMD5" s="93"/>
      <c r="IME5" s="93"/>
      <c r="IMF5" s="93"/>
      <c r="IMG5" s="93"/>
      <c r="IMH5" s="93"/>
      <c r="IMI5" s="93"/>
      <c r="IMJ5" s="93"/>
      <c r="IMK5" s="93"/>
      <c r="IML5" s="93"/>
      <c r="IMM5" s="93"/>
      <c r="IMN5" s="93"/>
      <c r="IMO5" s="93"/>
      <c r="IMP5" s="93"/>
      <c r="IMQ5" s="93"/>
      <c r="IMR5" s="93"/>
      <c r="IMS5" s="93"/>
      <c r="IMT5" s="93"/>
      <c r="IMU5" s="93"/>
      <c r="IMV5" s="93"/>
      <c r="IMW5" s="93"/>
      <c r="IMX5" s="93"/>
      <c r="IMY5" s="93"/>
      <c r="IMZ5" s="93"/>
      <c r="INA5" s="93"/>
      <c r="INB5" s="93"/>
      <c r="INC5" s="93"/>
      <c r="IND5" s="93"/>
      <c r="INE5" s="93"/>
      <c r="INF5" s="93"/>
      <c r="ING5" s="93"/>
      <c r="INH5" s="93"/>
      <c r="INI5" s="93"/>
      <c r="INJ5" s="93"/>
      <c r="INK5" s="93"/>
      <c r="INL5" s="93"/>
      <c r="INM5" s="93"/>
      <c r="INN5" s="93"/>
      <c r="INO5" s="93"/>
      <c r="INP5" s="93"/>
      <c r="INQ5" s="93"/>
      <c r="INR5" s="93"/>
      <c r="INS5" s="93"/>
      <c r="INT5" s="93"/>
      <c r="INU5" s="93"/>
      <c r="INV5" s="93"/>
      <c r="INW5" s="93"/>
      <c r="INX5" s="93"/>
      <c r="INY5" s="93"/>
      <c r="INZ5" s="93"/>
      <c r="IOA5" s="93"/>
      <c r="IOB5" s="93"/>
      <c r="IOC5" s="93"/>
      <c r="IOD5" s="93"/>
      <c r="IOE5" s="93"/>
      <c r="IOF5" s="93"/>
      <c r="IOG5" s="93"/>
      <c r="IOH5" s="93"/>
      <c r="IOI5" s="93"/>
      <c r="IOJ5" s="93"/>
      <c r="IOK5" s="93"/>
      <c r="IOL5" s="93"/>
      <c r="IOM5" s="93"/>
      <c r="ION5" s="93"/>
      <c r="IOO5" s="93"/>
      <c r="IOP5" s="93"/>
      <c r="IOQ5" s="93"/>
      <c r="IOR5" s="93"/>
      <c r="IOS5" s="93"/>
      <c r="IOT5" s="93"/>
      <c r="IOU5" s="93"/>
      <c r="IOV5" s="93"/>
      <c r="IOW5" s="93"/>
      <c r="IOX5" s="93"/>
      <c r="IOY5" s="93"/>
      <c r="IOZ5" s="93"/>
      <c r="IPA5" s="93"/>
      <c r="IPB5" s="93"/>
      <c r="IPC5" s="93"/>
      <c r="IPD5" s="93"/>
      <c r="IPE5" s="93"/>
      <c r="IPF5" s="93"/>
      <c r="IPG5" s="93"/>
      <c r="IPH5" s="93"/>
      <c r="IPI5" s="93"/>
      <c r="IPJ5" s="93"/>
      <c r="IPK5" s="93"/>
      <c r="IPL5" s="93"/>
      <c r="IPM5" s="93"/>
      <c r="IPN5" s="93"/>
      <c r="IPO5" s="93"/>
      <c r="IPP5" s="93"/>
      <c r="IPQ5" s="93"/>
      <c r="IPR5" s="93"/>
      <c r="IPS5" s="93"/>
      <c r="IPT5" s="93"/>
      <c r="IPU5" s="93"/>
      <c r="IPV5" s="93"/>
      <c r="IPW5" s="93"/>
      <c r="IPX5" s="93"/>
      <c r="IPY5" s="93"/>
      <c r="IPZ5" s="93"/>
      <c r="IQA5" s="93"/>
      <c r="IQB5" s="93"/>
      <c r="IQC5" s="93"/>
      <c r="IQD5" s="93"/>
      <c r="IQE5" s="93"/>
      <c r="IQF5" s="93"/>
      <c r="IQG5" s="93"/>
      <c r="IQH5" s="93"/>
      <c r="IQI5" s="93"/>
      <c r="IQJ5" s="93"/>
      <c r="IQK5" s="93"/>
      <c r="IQL5" s="93"/>
      <c r="IQM5" s="93"/>
      <c r="IQN5" s="93"/>
      <c r="IQO5" s="93"/>
      <c r="IQP5" s="93"/>
      <c r="IQQ5" s="93"/>
      <c r="IQR5" s="93"/>
      <c r="IQS5" s="93"/>
      <c r="IQT5" s="93"/>
      <c r="IQU5" s="93"/>
      <c r="IQV5" s="93"/>
      <c r="IQW5" s="93"/>
      <c r="IQX5" s="93"/>
      <c r="IQY5" s="93"/>
      <c r="IQZ5" s="93"/>
      <c r="IRA5" s="93"/>
      <c r="IRB5" s="93"/>
      <c r="IRC5" s="93"/>
      <c r="IRD5" s="93"/>
      <c r="IRE5" s="93"/>
      <c r="IRF5" s="93"/>
      <c r="IRG5" s="93"/>
      <c r="IRH5" s="93"/>
      <c r="IRI5" s="93"/>
      <c r="IRJ5" s="93"/>
      <c r="IRK5" s="93"/>
      <c r="IRL5" s="93"/>
      <c r="IRM5" s="93"/>
      <c r="IRN5" s="93"/>
      <c r="IRO5" s="93"/>
      <c r="IRP5" s="93"/>
      <c r="IRQ5" s="93"/>
      <c r="IRR5" s="93"/>
      <c r="IRS5" s="93"/>
      <c r="IRT5" s="93"/>
      <c r="IRU5" s="93"/>
      <c r="IRV5" s="93"/>
      <c r="IRW5" s="93"/>
      <c r="IRX5" s="93"/>
      <c r="IRY5" s="93"/>
      <c r="IRZ5" s="93"/>
      <c r="ISA5" s="93"/>
      <c r="ISB5" s="93"/>
      <c r="ISC5" s="93"/>
      <c r="ISD5" s="93"/>
      <c r="ISE5" s="93"/>
      <c r="ISF5" s="93"/>
      <c r="ISG5" s="93"/>
      <c r="ISH5" s="93"/>
      <c r="ISI5" s="93"/>
      <c r="ISJ5" s="93"/>
      <c r="ISK5" s="93"/>
      <c r="ISL5" s="93"/>
      <c r="ISM5" s="93"/>
      <c r="ISN5" s="93"/>
      <c r="ISO5" s="93"/>
      <c r="ISP5" s="93"/>
      <c r="ISQ5" s="93"/>
      <c r="ISR5" s="93"/>
      <c r="ISS5" s="93"/>
      <c r="IST5" s="93"/>
      <c r="ISU5" s="93"/>
      <c r="ISV5" s="93"/>
      <c r="ISW5" s="93"/>
      <c r="ISX5" s="93"/>
      <c r="ISY5" s="93"/>
      <c r="ISZ5" s="93"/>
      <c r="ITA5" s="93"/>
      <c r="ITB5" s="93"/>
      <c r="ITC5" s="93"/>
      <c r="ITD5" s="93"/>
      <c r="ITE5" s="93"/>
      <c r="ITF5" s="93"/>
      <c r="ITG5" s="93"/>
      <c r="ITH5" s="93"/>
      <c r="ITI5" s="93"/>
      <c r="ITJ5" s="93"/>
      <c r="ITK5" s="93"/>
      <c r="ITL5" s="93"/>
      <c r="ITM5" s="93"/>
      <c r="ITN5" s="93"/>
      <c r="ITO5" s="93"/>
      <c r="ITP5" s="93"/>
      <c r="ITQ5" s="93"/>
      <c r="ITR5" s="93"/>
      <c r="ITS5" s="93"/>
      <c r="ITT5" s="93"/>
      <c r="ITU5" s="93"/>
      <c r="ITV5" s="93"/>
      <c r="ITW5" s="93"/>
      <c r="ITX5" s="93"/>
      <c r="ITY5" s="93"/>
      <c r="ITZ5" s="93"/>
      <c r="IUA5" s="93"/>
      <c r="IUB5" s="93"/>
      <c r="IUC5" s="93"/>
      <c r="IUD5" s="93"/>
      <c r="IUE5" s="93"/>
      <c r="IUF5" s="93"/>
      <c r="IUG5" s="93"/>
      <c r="IUH5" s="93"/>
      <c r="IUI5" s="93"/>
      <c r="IUJ5" s="93"/>
      <c r="IUK5" s="93"/>
      <c r="IUL5" s="93"/>
      <c r="IUM5" s="93"/>
      <c r="IUN5" s="93"/>
      <c r="IUO5" s="93"/>
      <c r="IUP5" s="93"/>
      <c r="IUQ5" s="93"/>
      <c r="IUR5" s="93"/>
      <c r="IUS5" s="93"/>
      <c r="IUT5" s="93"/>
      <c r="IUU5" s="93"/>
      <c r="IUV5" s="93"/>
      <c r="IUW5" s="93"/>
      <c r="IUX5" s="93"/>
      <c r="IUY5" s="93"/>
      <c r="IUZ5" s="93"/>
      <c r="IVA5" s="93"/>
      <c r="IVB5" s="93"/>
      <c r="IVC5" s="93"/>
      <c r="IVD5" s="93"/>
      <c r="IVE5" s="93"/>
      <c r="IVF5" s="93"/>
      <c r="IVG5" s="93"/>
      <c r="IVH5" s="93"/>
      <c r="IVI5" s="93"/>
      <c r="IVJ5" s="93"/>
      <c r="IVK5" s="93"/>
      <c r="IVL5" s="93"/>
      <c r="IVM5" s="93"/>
      <c r="IVN5" s="93"/>
      <c r="IVO5" s="93"/>
      <c r="IVP5" s="93"/>
      <c r="IVQ5" s="93"/>
      <c r="IVR5" s="93"/>
      <c r="IVS5" s="93"/>
      <c r="IVT5" s="93"/>
      <c r="IVU5" s="93"/>
      <c r="IVV5" s="93"/>
      <c r="IVW5" s="93"/>
      <c r="IVX5" s="93"/>
      <c r="IVY5" s="93"/>
      <c r="IVZ5" s="93"/>
      <c r="IWA5" s="93"/>
      <c r="IWB5" s="93"/>
      <c r="IWC5" s="93"/>
      <c r="IWD5" s="93"/>
      <c r="IWE5" s="93"/>
      <c r="IWF5" s="93"/>
      <c r="IWG5" s="93"/>
      <c r="IWH5" s="93"/>
      <c r="IWI5" s="93"/>
      <c r="IWJ5" s="93"/>
      <c r="IWK5" s="93"/>
      <c r="IWL5" s="93"/>
      <c r="IWM5" s="93"/>
      <c r="IWN5" s="93"/>
      <c r="IWO5" s="93"/>
      <c r="IWP5" s="93"/>
      <c r="IWQ5" s="93"/>
      <c r="IWR5" s="93"/>
      <c r="IWS5" s="93"/>
      <c r="IWT5" s="93"/>
      <c r="IWU5" s="93"/>
      <c r="IWV5" s="93"/>
      <c r="IWW5" s="93"/>
      <c r="IWX5" s="93"/>
      <c r="IWY5" s="93"/>
      <c r="IWZ5" s="93"/>
      <c r="IXA5" s="93"/>
      <c r="IXB5" s="93"/>
      <c r="IXC5" s="93"/>
      <c r="IXD5" s="93"/>
      <c r="IXE5" s="93"/>
      <c r="IXF5" s="93"/>
      <c r="IXG5" s="93"/>
      <c r="IXH5" s="93"/>
      <c r="IXI5" s="93"/>
      <c r="IXJ5" s="93"/>
      <c r="IXK5" s="93"/>
      <c r="IXL5" s="93"/>
      <c r="IXM5" s="93"/>
      <c r="IXN5" s="93"/>
      <c r="IXO5" s="93"/>
      <c r="IXP5" s="93"/>
      <c r="IXQ5" s="93"/>
      <c r="IXR5" s="93"/>
      <c r="IXS5" s="93"/>
      <c r="IXT5" s="93"/>
      <c r="IXU5" s="93"/>
      <c r="IXV5" s="93"/>
      <c r="IXW5" s="93"/>
      <c r="IXX5" s="93"/>
      <c r="IXY5" s="93"/>
      <c r="IXZ5" s="93"/>
      <c r="IYA5" s="93"/>
      <c r="IYB5" s="93"/>
      <c r="IYC5" s="93"/>
      <c r="IYD5" s="93"/>
      <c r="IYE5" s="93"/>
      <c r="IYF5" s="93"/>
      <c r="IYG5" s="93"/>
      <c r="IYH5" s="93"/>
      <c r="IYI5" s="93"/>
      <c r="IYJ5" s="93"/>
      <c r="IYK5" s="93"/>
      <c r="IYL5" s="93"/>
      <c r="IYM5" s="93"/>
      <c r="IYN5" s="93"/>
      <c r="IYO5" s="93"/>
      <c r="IYP5" s="93"/>
      <c r="IYQ5" s="93"/>
      <c r="IYR5" s="93"/>
      <c r="IYS5" s="93"/>
      <c r="IYT5" s="93"/>
      <c r="IYU5" s="93"/>
      <c r="IYV5" s="93"/>
      <c r="IYW5" s="93"/>
      <c r="IYX5" s="93"/>
      <c r="IYY5" s="93"/>
      <c r="IYZ5" s="93"/>
      <c r="IZA5" s="93"/>
      <c r="IZB5" s="93"/>
      <c r="IZC5" s="93"/>
      <c r="IZD5" s="93"/>
      <c r="IZE5" s="93"/>
      <c r="IZF5" s="93"/>
      <c r="IZG5" s="93"/>
      <c r="IZH5" s="93"/>
      <c r="IZI5" s="93"/>
      <c r="IZJ5" s="93"/>
      <c r="IZK5" s="93"/>
      <c r="IZL5" s="93"/>
      <c r="IZM5" s="93"/>
      <c r="IZN5" s="93"/>
      <c r="IZO5" s="93"/>
      <c r="IZP5" s="93"/>
      <c r="IZQ5" s="93"/>
      <c r="IZR5" s="93"/>
      <c r="IZS5" s="93"/>
      <c r="IZT5" s="93"/>
      <c r="IZU5" s="93"/>
      <c r="IZV5" s="93"/>
      <c r="IZW5" s="93"/>
      <c r="IZX5" s="93"/>
      <c r="IZY5" s="93"/>
      <c r="IZZ5" s="93"/>
      <c r="JAA5" s="93"/>
      <c r="JAB5" s="93"/>
      <c r="JAC5" s="93"/>
      <c r="JAD5" s="93"/>
      <c r="JAE5" s="93"/>
      <c r="JAF5" s="93"/>
      <c r="JAG5" s="93"/>
      <c r="JAH5" s="93"/>
      <c r="JAI5" s="93"/>
      <c r="JAJ5" s="93"/>
      <c r="JAK5" s="93"/>
      <c r="JAL5" s="93"/>
      <c r="JAM5" s="93"/>
      <c r="JAN5" s="93"/>
      <c r="JAO5" s="93"/>
      <c r="JAP5" s="93"/>
      <c r="JAQ5" s="93"/>
      <c r="JAR5" s="93"/>
      <c r="JAS5" s="93"/>
      <c r="JAT5" s="93"/>
      <c r="JAU5" s="93"/>
      <c r="JAV5" s="93"/>
      <c r="JAW5" s="93"/>
      <c r="JAX5" s="93"/>
      <c r="JAY5" s="93"/>
      <c r="JAZ5" s="93"/>
      <c r="JBA5" s="93"/>
      <c r="JBB5" s="93"/>
      <c r="JBC5" s="93"/>
      <c r="JBD5" s="93"/>
      <c r="JBE5" s="93"/>
      <c r="JBF5" s="93"/>
      <c r="JBG5" s="93"/>
      <c r="JBH5" s="93"/>
      <c r="JBI5" s="93"/>
      <c r="JBJ5" s="93"/>
      <c r="JBK5" s="93"/>
      <c r="JBL5" s="93"/>
      <c r="JBM5" s="93"/>
      <c r="JBN5" s="93"/>
      <c r="JBO5" s="93"/>
      <c r="JBP5" s="93"/>
      <c r="JBQ5" s="93"/>
      <c r="JBR5" s="93"/>
      <c r="JBS5" s="93"/>
      <c r="JBT5" s="93"/>
      <c r="JBU5" s="93"/>
      <c r="JBV5" s="93"/>
      <c r="JBW5" s="93"/>
      <c r="JBX5" s="93"/>
      <c r="JBY5" s="93"/>
      <c r="JBZ5" s="93"/>
      <c r="JCA5" s="93"/>
      <c r="JCB5" s="93"/>
      <c r="JCC5" s="93"/>
      <c r="JCD5" s="93"/>
      <c r="JCE5" s="93"/>
      <c r="JCF5" s="93"/>
      <c r="JCG5" s="93"/>
      <c r="JCH5" s="93"/>
      <c r="JCI5" s="93"/>
      <c r="JCJ5" s="93"/>
      <c r="JCK5" s="93"/>
      <c r="JCL5" s="93"/>
      <c r="JCM5" s="93"/>
      <c r="JCN5" s="93"/>
      <c r="JCO5" s="93"/>
      <c r="JCP5" s="93"/>
      <c r="JCQ5" s="93"/>
      <c r="JCR5" s="93"/>
      <c r="JCS5" s="93"/>
      <c r="JCT5" s="93"/>
      <c r="JCU5" s="93"/>
      <c r="JCV5" s="93"/>
      <c r="JCW5" s="93"/>
      <c r="JCX5" s="93"/>
      <c r="JCY5" s="93"/>
      <c r="JCZ5" s="93"/>
      <c r="JDA5" s="93"/>
      <c r="JDB5" s="93"/>
      <c r="JDC5" s="93"/>
      <c r="JDD5" s="93"/>
      <c r="JDE5" s="93"/>
      <c r="JDF5" s="93"/>
      <c r="JDG5" s="93"/>
      <c r="JDH5" s="93"/>
      <c r="JDI5" s="93"/>
      <c r="JDJ5" s="93"/>
      <c r="JDK5" s="93"/>
      <c r="JDL5" s="93"/>
      <c r="JDM5" s="93"/>
      <c r="JDN5" s="93"/>
      <c r="JDO5" s="93"/>
      <c r="JDP5" s="93"/>
      <c r="JDQ5" s="93"/>
      <c r="JDR5" s="93"/>
      <c r="JDS5" s="93"/>
      <c r="JDT5" s="93"/>
      <c r="JDU5" s="93"/>
      <c r="JDV5" s="93"/>
      <c r="JDW5" s="93"/>
      <c r="JDX5" s="93"/>
      <c r="JDY5" s="93"/>
      <c r="JDZ5" s="93"/>
      <c r="JEA5" s="93"/>
      <c r="JEB5" s="93"/>
      <c r="JEC5" s="93"/>
      <c r="JED5" s="93"/>
      <c r="JEE5" s="93"/>
      <c r="JEF5" s="93"/>
      <c r="JEG5" s="93"/>
      <c r="JEH5" s="93"/>
      <c r="JEI5" s="93"/>
      <c r="JEJ5" s="93"/>
      <c r="JEK5" s="93"/>
      <c r="JEL5" s="93"/>
      <c r="JEM5" s="93"/>
      <c r="JEN5" s="93"/>
      <c r="JEO5" s="93"/>
      <c r="JEP5" s="93"/>
      <c r="JEQ5" s="93"/>
      <c r="JER5" s="93"/>
      <c r="JES5" s="93"/>
      <c r="JET5" s="93"/>
      <c r="JEU5" s="93"/>
      <c r="JEV5" s="93"/>
      <c r="JEW5" s="93"/>
      <c r="JEX5" s="93"/>
      <c r="JEY5" s="93"/>
      <c r="JEZ5" s="93"/>
      <c r="JFA5" s="93"/>
      <c r="JFB5" s="93"/>
      <c r="JFC5" s="93"/>
      <c r="JFD5" s="93"/>
      <c r="JFE5" s="93"/>
      <c r="JFF5" s="93"/>
      <c r="JFG5" s="93"/>
      <c r="JFH5" s="93"/>
      <c r="JFI5" s="93"/>
      <c r="JFJ5" s="93"/>
      <c r="JFK5" s="93"/>
      <c r="JFL5" s="93"/>
      <c r="JFM5" s="93"/>
      <c r="JFN5" s="93"/>
      <c r="JFO5" s="93"/>
      <c r="JFP5" s="93"/>
      <c r="JFQ5" s="93"/>
      <c r="JFR5" s="93"/>
      <c r="JFS5" s="93"/>
      <c r="JFT5" s="93"/>
      <c r="JFU5" s="93"/>
      <c r="JFV5" s="93"/>
      <c r="JFW5" s="93"/>
      <c r="JFX5" s="93"/>
      <c r="JFY5" s="93"/>
      <c r="JFZ5" s="93"/>
      <c r="JGA5" s="93"/>
      <c r="JGB5" s="93"/>
      <c r="JGC5" s="93"/>
      <c r="JGD5" s="93"/>
      <c r="JGE5" s="93"/>
      <c r="JGF5" s="93"/>
      <c r="JGG5" s="93"/>
      <c r="JGH5" s="93"/>
      <c r="JGI5" s="93"/>
      <c r="JGJ5" s="93"/>
      <c r="JGK5" s="93"/>
      <c r="JGL5" s="93"/>
      <c r="JGM5" s="93"/>
      <c r="JGN5" s="93"/>
      <c r="JGO5" s="93"/>
      <c r="JGP5" s="93"/>
      <c r="JGQ5" s="93"/>
      <c r="JGR5" s="93"/>
      <c r="JGS5" s="93"/>
      <c r="JGT5" s="93"/>
      <c r="JGU5" s="93"/>
      <c r="JGV5" s="93"/>
      <c r="JGW5" s="93"/>
      <c r="JGX5" s="93"/>
      <c r="JGY5" s="93"/>
      <c r="JGZ5" s="93"/>
      <c r="JHA5" s="93"/>
      <c r="JHB5" s="93"/>
      <c r="JHC5" s="93"/>
      <c r="JHD5" s="93"/>
      <c r="JHE5" s="93"/>
      <c r="JHF5" s="93"/>
      <c r="JHG5" s="93"/>
      <c r="JHH5" s="93"/>
      <c r="JHI5" s="93"/>
      <c r="JHJ5" s="93"/>
      <c r="JHK5" s="93"/>
      <c r="JHL5" s="93"/>
      <c r="JHM5" s="93"/>
      <c r="JHN5" s="93"/>
      <c r="JHO5" s="93"/>
      <c r="JHP5" s="93"/>
      <c r="JHQ5" s="93"/>
      <c r="JHR5" s="93"/>
      <c r="JHS5" s="93"/>
      <c r="JHT5" s="93"/>
      <c r="JHU5" s="93"/>
      <c r="JHV5" s="93"/>
      <c r="JHW5" s="93"/>
      <c r="JHX5" s="93"/>
      <c r="JHY5" s="93"/>
      <c r="JHZ5" s="93"/>
      <c r="JIA5" s="93"/>
      <c r="JIB5" s="93"/>
      <c r="JIC5" s="93"/>
      <c r="JID5" s="93"/>
      <c r="JIE5" s="93"/>
      <c r="JIF5" s="93"/>
      <c r="JIG5" s="93"/>
      <c r="JIH5" s="93"/>
      <c r="JII5" s="93"/>
      <c r="JIJ5" s="93"/>
      <c r="JIK5" s="93"/>
      <c r="JIL5" s="93"/>
      <c r="JIM5" s="93"/>
      <c r="JIN5" s="93"/>
      <c r="JIO5" s="93"/>
      <c r="JIP5" s="93"/>
      <c r="JIQ5" s="93"/>
      <c r="JIR5" s="93"/>
      <c r="JIS5" s="93"/>
      <c r="JIT5" s="93"/>
      <c r="JIU5" s="93"/>
      <c r="JIV5" s="93"/>
      <c r="JIW5" s="93"/>
      <c r="JIX5" s="93"/>
      <c r="JIY5" s="93"/>
      <c r="JIZ5" s="93"/>
      <c r="JJA5" s="93"/>
      <c r="JJB5" s="93"/>
      <c r="JJC5" s="93"/>
      <c r="JJD5" s="93"/>
      <c r="JJE5" s="93"/>
      <c r="JJF5" s="93"/>
      <c r="JJG5" s="93"/>
      <c r="JJH5" s="93"/>
      <c r="JJI5" s="93"/>
      <c r="JJJ5" s="93"/>
      <c r="JJK5" s="93"/>
      <c r="JJL5" s="93"/>
      <c r="JJM5" s="93"/>
      <c r="JJN5" s="93"/>
      <c r="JJO5" s="93"/>
      <c r="JJP5" s="93"/>
      <c r="JJQ5" s="93"/>
      <c r="JJR5" s="93"/>
      <c r="JJS5" s="93"/>
      <c r="JJT5" s="93"/>
      <c r="JJU5" s="93"/>
      <c r="JJV5" s="93"/>
      <c r="JJW5" s="93"/>
      <c r="JJX5" s="93"/>
      <c r="JJY5" s="93"/>
      <c r="JJZ5" s="93"/>
      <c r="JKA5" s="93"/>
      <c r="JKB5" s="93"/>
      <c r="JKC5" s="93"/>
      <c r="JKD5" s="93"/>
      <c r="JKE5" s="93"/>
      <c r="JKF5" s="93"/>
      <c r="JKG5" s="93"/>
      <c r="JKH5" s="93"/>
      <c r="JKI5" s="93"/>
      <c r="JKJ5" s="93"/>
      <c r="JKK5" s="93"/>
      <c r="JKL5" s="93"/>
      <c r="JKM5" s="93"/>
      <c r="JKN5" s="93"/>
      <c r="JKO5" s="93"/>
      <c r="JKP5" s="93"/>
      <c r="JKQ5" s="93"/>
      <c r="JKR5" s="93"/>
      <c r="JKS5" s="93"/>
      <c r="JKT5" s="93"/>
      <c r="JKU5" s="93"/>
      <c r="JKV5" s="93"/>
      <c r="JKW5" s="93"/>
      <c r="JKX5" s="93"/>
      <c r="JKY5" s="93"/>
      <c r="JKZ5" s="93"/>
      <c r="JLA5" s="93"/>
      <c r="JLB5" s="93"/>
      <c r="JLC5" s="93"/>
      <c r="JLD5" s="93"/>
      <c r="JLE5" s="93"/>
      <c r="JLF5" s="93"/>
      <c r="JLG5" s="93"/>
      <c r="JLH5" s="93"/>
      <c r="JLI5" s="93"/>
      <c r="JLJ5" s="93"/>
      <c r="JLK5" s="93"/>
      <c r="JLL5" s="93"/>
      <c r="JLM5" s="93"/>
      <c r="JLN5" s="93"/>
      <c r="JLO5" s="93"/>
      <c r="JLP5" s="93"/>
      <c r="JLQ5" s="93"/>
      <c r="JLR5" s="93"/>
      <c r="JLS5" s="93"/>
      <c r="JLT5" s="93"/>
      <c r="JLU5" s="93"/>
      <c r="JLV5" s="93"/>
      <c r="JLW5" s="93"/>
      <c r="JLX5" s="93"/>
      <c r="JLY5" s="93"/>
      <c r="JLZ5" s="93"/>
      <c r="JMA5" s="93"/>
      <c r="JMB5" s="93"/>
      <c r="JMC5" s="93"/>
      <c r="JMD5" s="93"/>
      <c r="JME5" s="93"/>
      <c r="JMF5" s="93"/>
      <c r="JMG5" s="93"/>
      <c r="JMH5" s="93"/>
      <c r="JMI5" s="93"/>
      <c r="JMJ5" s="93"/>
      <c r="JMK5" s="93"/>
      <c r="JML5" s="93"/>
      <c r="JMM5" s="93"/>
      <c r="JMN5" s="93"/>
      <c r="JMO5" s="93"/>
      <c r="JMP5" s="93"/>
      <c r="JMQ5" s="93"/>
      <c r="JMR5" s="93"/>
      <c r="JMS5" s="93"/>
      <c r="JMT5" s="93"/>
      <c r="JMU5" s="93"/>
      <c r="JMV5" s="93"/>
      <c r="JMW5" s="93"/>
      <c r="JMX5" s="93"/>
      <c r="JMY5" s="93"/>
      <c r="JMZ5" s="93"/>
      <c r="JNA5" s="93"/>
      <c r="JNB5" s="93"/>
      <c r="JNC5" s="93"/>
      <c r="JND5" s="93"/>
      <c r="JNE5" s="93"/>
      <c r="JNF5" s="93"/>
      <c r="JNG5" s="93"/>
      <c r="JNH5" s="93"/>
      <c r="JNI5" s="93"/>
      <c r="JNJ5" s="93"/>
      <c r="JNK5" s="93"/>
      <c r="JNL5" s="93"/>
      <c r="JNM5" s="93"/>
      <c r="JNN5" s="93"/>
      <c r="JNO5" s="93"/>
      <c r="JNP5" s="93"/>
      <c r="JNQ5" s="93"/>
      <c r="JNR5" s="93"/>
      <c r="JNS5" s="93"/>
      <c r="JNT5" s="93"/>
      <c r="JNU5" s="93"/>
      <c r="JNV5" s="93"/>
      <c r="JNW5" s="93"/>
      <c r="JNX5" s="93"/>
      <c r="JNY5" s="93"/>
      <c r="JNZ5" s="93"/>
      <c r="JOA5" s="93"/>
      <c r="JOB5" s="93"/>
      <c r="JOC5" s="93"/>
      <c r="JOD5" s="93"/>
      <c r="JOE5" s="93"/>
      <c r="JOF5" s="93"/>
      <c r="JOG5" s="93"/>
      <c r="JOH5" s="93"/>
      <c r="JOI5" s="93"/>
      <c r="JOJ5" s="93"/>
      <c r="JOK5" s="93"/>
      <c r="JOL5" s="93"/>
      <c r="JOM5" s="93"/>
      <c r="JON5" s="93"/>
      <c r="JOO5" s="93"/>
      <c r="JOP5" s="93"/>
      <c r="JOQ5" s="93"/>
      <c r="JOR5" s="93"/>
      <c r="JOS5" s="93"/>
      <c r="JOT5" s="93"/>
      <c r="JOU5" s="93"/>
      <c r="JOV5" s="93"/>
      <c r="JOW5" s="93"/>
      <c r="JOX5" s="93"/>
      <c r="JOY5" s="93"/>
      <c r="JOZ5" s="93"/>
      <c r="JPA5" s="93"/>
      <c r="JPB5" s="93"/>
      <c r="JPC5" s="93"/>
      <c r="JPD5" s="93"/>
      <c r="JPE5" s="93"/>
      <c r="JPF5" s="93"/>
      <c r="JPG5" s="93"/>
      <c r="JPH5" s="93"/>
      <c r="JPI5" s="93"/>
      <c r="JPJ5" s="93"/>
      <c r="JPK5" s="93"/>
      <c r="JPL5" s="93"/>
      <c r="JPM5" s="93"/>
      <c r="JPN5" s="93"/>
      <c r="JPO5" s="93"/>
      <c r="JPP5" s="93"/>
      <c r="JPQ5" s="93"/>
      <c r="JPR5" s="93"/>
      <c r="JPS5" s="93"/>
      <c r="JPT5" s="93"/>
      <c r="JPU5" s="93"/>
      <c r="JPV5" s="93"/>
      <c r="JPW5" s="93"/>
      <c r="JPX5" s="93"/>
      <c r="JPY5" s="93"/>
      <c r="JPZ5" s="93"/>
      <c r="JQA5" s="93"/>
      <c r="JQB5" s="93"/>
      <c r="JQC5" s="93"/>
      <c r="JQD5" s="93"/>
      <c r="JQE5" s="93"/>
      <c r="JQF5" s="93"/>
      <c r="JQG5" s="93"/>
      <c r="JQH5" s="93"/>
      <c r="JQI5" s="93"/>
      <c r="JQJ5" s="93"/>
      <c r="JQK5" s="93"/>
      <c r="JQL5" s="93"/>
      <c r="JQM5" s="93"/>
      <c r="JQN5" s="93"/>
      <c r="JQO5" s="93"/>
      <c r="JQP5" s="93"/>
      <c r="JQQ5" s="93"/>
      <c r="JQR5" s="93"/>
      <c r="JQS5" s="93"/>
      <c r="JQT5" s="93"/>
      <c r="JQU5" s="93"/>
      <c r="JQV5" s="93"/>
      <c r="JQW5" s="93"/>
      <c r="JQX5" s="93"/>
      <c r="JQY5" s="93"/>
      <c r="JQZ5" s="93"/>
      <c r="JRA5" s="93"/>
      <c r="JRB5" s="93"/>
      <c r="JRC5" s="93"/>
      <c r="JRD5" s="93"/>
      <c r="JRE5" s="93"/>
      <c r="JRF5" s="93"/>
      <c r="JRG5" s="93"/>
      <c r="JRH5" s="93"/>
      <c r="JRI5" s="93"/>
      <c r="JRJ5" s="93"/>
      <c r="JRK5" s="93"/>
      <c r="JRL5" s="93"/>
      <c r="JRM5" s="93"/>
      <c r="JRN5" s="93"/>
      <c r="JRO5" s="93"/>
      <c r="JRP5" s="93"/>
      <c r="JRQ5" s="93"/>
      <c r="JRR5" s="93"/>
      <c r="JRS5" s="93"/>
      <c r="JRT5" s="93"/>
      <c r="JRU5" s="93"/>
      <c r="JRV5" s="93"/>
      <c r="JRW5" s="93"/>
      <c r="JRX5" s="93"/>
      <c r="JRY5" s="93"/>
      <c r="JRZ5" s="93"/>
      <c r="JSA5" s="93"/>
      <c r="JSB5" s="93"/>
      <c r="JSC5" s="93"/>
      <c r="JSD5" s="93"/>
      <c r="JSE5" s="93"/>
      <c r="JSF5" s="93"/>
      <c r="JSG5" s="93"/>
      <c r="JSH5" s="93"/>
      <c r="JSI5" s="93"/>
      <c r="JSJ5" s="93"/>
      <c r="JSK5" s="93"/>
      <c r="JSL5" s="93"/>
      <c r="JSM5" s="93"/>
      <c r="JSN5" s="93"/>
      <c r="JSO5" s="93"/>
      <c r="JSP5" s="93"/>
      <c r="JSQ5" s="93"/>
      <c r="JSR5" s="93"/>
      <c r="JSS5" s="93"/>
      <c r="JST5" s="93"/>
      <c r="JSU5" s="93"/>
      <c r="JSV5" s="93"/>
      <c r="JSW5" s="93"/>
      <c r="JSX5" s="93"/>
      <c r="JSY5" s="93"/>
      <c r="JSZ5" s="93"/>
      <c r="JTA5" s="93"/>
      <c r="JTB5" s="93"/>
      <c r="JTC5" s="93"/>
      <c r="JTD5" s="93"/>
      <c r="JTE5" s="93"/>
      <c r="JTF5" s="93"/>
      <c r="JTG5" s="93"/>
      <c r="JTH5" s="93"/>
      <c r="JTI5" s="93"/>
      <c r="JTJ5" s="93"/>
      <c r="JTK5" s="93"/>
      <c r="JTL5" s="93"/>
      <c r="JTM5" s="93"/>
      <c r="JTN5" s="93"/>
      <c r="JTO5" s="93"/>
      <c r="JTP5" s="93"/>
      <c r="JTQ5" s="93"/>
      <c r="JTR5" s="93"/>
      <c r="JTS5" s="93"/>
      <c r="JTT5" s="93"/>
      <c r="JTU5" s="93"/>
      <c r="JTV5" s="93"/>
      <c r="JTW5" s="93"/>
      <c r="JTX5" s="93"/>
      <c r="JTY5" s="93"/>
      <c r="JTZ5" s="93"/>
      <c r="JUA5" s="93"/>
      <c r="JUB5" s="93"/>
      <c r="JUC5" s="93"/>
      <c r="JUD5" s="93"/>
      <c r="JUE5" s="93"/>
      <c r="JUF5" s="93"/>
      <c r="JUG5" s="93"/>
      <c r="JUH5" s="93"/>
      <c r="JUI5" s="93"/>
      <c r="JUJ5" s="93"/>
      <c r="JUK5" s="93"/>
      <c r="JUL5" s="93"/>
      <c r="JUM5" s="93"/>
      <c r="JUN5" s="93"/>
      <c r="JUO5" s="93"/>
      <c r="JUP5" s="93"/>
      <c r="JUQ5" s="93"/>
      <c r="JUR5" s="93"/>
      <c r="JUS5" s="93"/>
      <c r="JUT5" s="93"/>
      <c r="JUU5" s="93"/>
      <c r="JUV5" s="93"/>
      <c r="JUW5" s="93"/>
      <c r="JUX5" s="93"/>
      <c r="JUY5" s="93"/>
      <c r="JUZ5" s="93"/>
      <c r="JVA5" s="93"/>
      <c r="JVB5" s="93"/>
      <c r="JVC5" s="93"/>
      <c r="JVD5" s="93"/>
      <c r="JVE5" s="93"/>
      <c r="JVF5" s="93"/>
      <c r="JVG5" s="93"/>
      <c r="JVH5" s="93"/>
      <c r="JVI5" s="93"/>
      <c r="JVJ5" s="93"/>
      <c r="JVK5" s="93"/>
      <c r="JVL5" s="93"/>
      <c r="JVM5" s="93"/>
      <c r="JVN5" s="93"/>
      <c r="JVO5" s="93"/>
      <c r="JVP5" s="93"/>
      <c r="JVQ5" s="93"/>
      <c r="JVR5" s="93"/>
      <c r="JVS5" s="93"/>
      <c r="JVT5" s="93"/>
      <c r="JVU5" s="93"/>
      <c r="JVV5" s="93"/>
      <c r="JVW5" s="93"/>
      <c r="JVX5" s="93"/>
      <c r="JVY5" s="93"/>
      <c r="JVZ5" s="93"/>
      <c r="JWA5" s="93"/>
      <c r="JWB5" s="93"/>
      <c r="JWC5" s="93"/>
      <c r="JWD5" s="93"/>
      <c r="JWE5" s="93"/>
      <c r="JWF5" s="93"/>
      <c r="JWG5" s="93"/>
      <c r="JWH5" s="93"/>
      <c r="JWI5" s="93"/>
      <c r="JWJ5" s="93"/>
      <c r="JWK5" s="93"/>
      <c r="JWL5" s="93"/>
      <c r="JWM5" s="93"/>
      <c r="JWN5" s="93"/>
      <c r="JWO5" s="93"/>
      <c r="JWP5" s="93"/>
      <c r="JWQ5" s="93"/>
      <c r="JWR5" s="93"/>
      <c r="JWS5" s="93"/>
      <c r="JWT5" s="93"/>
      <c r="JWU5" s="93"/>
      <c r="JWV5" s="93"/>
      <c r="JWW5" s="93"/>
      <c r="JWX5" s="93"/>
      <c r="JWY5" s="93"/>
      <c r="JWZ5" s="93"/>
      <c r="JXA5" s="93"/>
      <c r="JXB5" s="93"/>
      <c r="JXC5" s="93"/>
      <c r="JXD5" s="93"/>
      <c r="JXE5" s="93"/>
      <c r="JXF5" s="93"/>
      <c r="JXG5" s="93"/>
      <c r="JXH5" s="93"/>
      <c r="JXI5" s="93"/>
      <c r="JXJ5" s="93"/>
      <c r="JXK5" s="93"/>
      <c r="JXL5" s="93"/>
      <c r="JXM5" s="93"/>
      <c r="JXN5" s="93"/>
      <c r="JXO5" s="93"/>
      <c r="JXP5" s="93"/>
      <c r="JXQ5" s="93"/>
      <c r="JXR5" s="93"/>
      <c r="JXS5" s="93"/>
      <c r="JXT5" s="93"/>
      <c r="JXU5" s="93"/>
      <c r="JXV5" s="93"/>
      <c r="JXW5" s="93"/>
      <c r="JXX5" s="93"/>
      <c r="JXY5" s="93"/>
      <c r="JXZ5" s="93"/>
      <c r="JYA5" s="93"/>
      <c r="JYB5" s="93"/>
      <c r="JYC5" s="93"/>
      <c r="JYD5" s="93"/>
      <c r="JYE5" s="93"/>
      <c r="JYF5" s="93"/>
      <c r="JYG5" s="93"/>
      <c r="JYH5" s="93"/>
      <c r="JYI5" s="93"/>
      <c r="JYJ5" s="93"/>
      <c r="JYK5" s="93"/>
      <c r="JYL5" s="93"/>
      <c r="JYM5" s="93"/>
      <c r="JYN5" s="93"/>
      <c r="JYO5" s="93"/>
      <c r="JYP5" s="93"/>
      <c r="JYQ5" s="93"/>
      <c r="JYR5" s="93"/>
      <c r="JYS5" s="93"/>
      <c r="JYT5" s="93"/>
      <c r="JYU5" s="93"/>
      <c r="JYV5" s="93"/>
      <c r="JYW5" s="93"/>
      <c r="JYX5" s="93"/>
      <c r="JYY5" s="93"/>
      <c r="JYZ5" s="93"/>
      <c r="JZA5" s="93"/>
      <c r="JZB5" s="93"/>
      <c r="JZC5" s="93"/>
      <c r="JZD5" s="93"/>
      <c r="JZE5" s="93"/>
      <c r="JZF5" s="93"/>
      <c r="JZG5" s="93"/>
      <c r="JZH5" s="93"/>
      <c r="JZI5" s="93"/>
      <c r="JZJ5" s="93"/>
      <c r="JZK5" s="93"/>
      <c r="JZL5" s="93"/>
      <c r="JZM5" s="93"/>
      <c r="JZN5" s="93"/>
      <c r="JZO5" s="93"/>
      <c r="JZP5" s="93"/>
      <c r="JZQ5" s="93"/>
      <c r="JZR5" s="93"/>
      <c r="JZS5" s="93"/>
      <c r="JZT5" s="93"/>
      <c r="JZU5" s="93"/>
      <c r="JZV5" s="93"/>
      <c r="JZW5" s="93"/>
      <c r="JZX5" s="93"/>
      <c r="JZY5" s="93"/>
      <c r="JZZ5" s="93"/>
      <c r="KAA5" s="93"/>
      <c r="KAB5" s="93"/>
      <c r="KAC5" s="93"/>
      <c r="KAD5" s="93"/>
      <c r="KAE5" s="93"/>
      <c r="KAF5" s="93"/>
      <c r="KAG5" s="93"/>
      <c r="KAH5" s="93"/>
      <c r="KAI5" s="93"/>
      <c r="KAJ5" s="93"/>
      <c r="KAK5" s="93"/>
      <c r="KAL5" s="93"/>
      <c r="KAM5" s="93"/>
      <c r="KAN5" s="93"/>
      <c r="KAO5" s="93"/>
      <c r="KAP5" s="93"/>
      <c r="KAQ5" s="93"/>
      <c r="KAR5" s="93"/>
      <c r="KAS5" s="93"/>
      <c r="KAT5" s="93"/>
      <c r="KAU5" s="93"/>
      <c r="KAV5" s="93"/>
      <c r="KAW5" s="93"/>
      <c r="KAX5" s="93"/>
      <c r="KAY5" s="93"/>
      <c r="KAZ5" s="93"/>
      <c r="KBA5" s="93"/>
      <c r="KBB5" s="93"/>
      <c r="KBC5" s="93"/>
      <c r="KBD5" s="93"/>
      <c r="KBE5" s="93"/>
      <c r="KBF5" s="93"/>
      <c r="KBG5" s="93"/>
      <c r="KBH5" s="93"/>
      <c r="KBI5" s="93"/>
      <c r="KBJ5" s="93"/>
      <c r="KBK5" s="93"/>
      <c r="KBL5" s="93"/>
      <c r="KBM5" s="93"/>
      <c r="KBN5" s="93"/>
      <c r="KBO5" s="93"/>
      <c r="KBP5" s="93"/>
      <c r="KBQ5" s="93"/>
      <c r="KBR5" s="93"/>
      <c r="KBS5" s="93"/>
      <c r="KBT5" s="93"/>
      <c r="KBU5" s="93"/>
      <c r="KBV5" s="93"/>
      <c r="KBW5" s="93"/>
      <c r="KBX5" s="93"/>
      <c r="KBY5" s="93"/>
      <c r="KBZ5" s="93"/>
      <c r="KCA5" s="93"/>
      <c r="KCB5" s="93"/>
      <c r="KCC5" s="93"/>
      <c r="KCD5" s="93"/>
      <c r="KCE5" s="93"/>
      <c r="KCF5" s="93"/>
      <c r="KCG5" s="93"/>
      <c r="KCH5" s="93"/>
      <c r="KCI5" s="93"/>
      <c r="KCJ5" s="93"/>
      <c r="KCK5" s="93"/>
      <c r="KCL5" s="93"/>
      <c r="KCM5" s="93"/>
      <c r="KCN5" s="93"/>
      <c r="KCO5" s="93"/>
      <c r="KCP5" s="93"/>
      <c r="KCQ5" s="93"/>
      <c r="KCR5" s="93"/>
      <c r="KCS5" s="93"/>
      <c r="KCT5" s="93"/>
      <c r="KCU5" s="93"/>
      <c r="KCV5" s="93"/>
      <c r="KCW5" s="93"/>
      <c r="KCX5" s="93"/>
      <c r="KCY5" s="93"/>
      <c r="KCZ5" s="93"/>
      <c r="KDA5" s="93"/>
      <c r="KDB5" s="93"/>
      <c r="KDC5" s="93"/>
      <c r="KDD5" s="93"/>
      <c r="KDE5" s="93"/>
      <c r="KDF5" s="93"/>
      <c r="KDG5" s="93"/>
      <c r="KDH5" s="93"/>
      <c r="KDI5" s="93"/>
      <c r="KDJ5" s="93"/>
      <c r="KDK5" s="93"/>
      <c r="KDL5" s="93"/>
      <c r="KDM5" s="93"/>
      <c r="KDN5" s="93"/>
      <c r="KDO5" s="93"/>
      <c r="KDP5" s="93"/>
      <c r="KDQ5" s="93"/>
      <c r="KDR5" s="93"/>
      <c r="KDS5" s="93"/>
      <c r="KDT5" s="93"/>
      <c r="KDU5" s="93"/>
      <c r="KDV5" s="93"/>
      <c r="KDW5" s="93"/>
      <c r="KDX5" s="93"/>
      <c r="KDY5" s="93"/>
      <c r="KDZ5" s="93"/>
      <c r="KEA5" s="93"/>
      <c r="KEB5" s="93"/>
      <c r="KEC5" s="93"/>
      <c r="KED5" s="93"/>
      <c r="KEE5" s="93"/>
      <c r="KEF5" s="93"/>
      <c r="KEG5" s="93"/>
      <c r="KEH5" s="93"/>
      <c r="KEI5" s="93"/>
      <c r="KEJ5" s="93"/>
      <c r="KEK5" s="93"/>
      <c r="KEL5" s="93"/>
      <c r="KEM5" s="93"/>
      <c r="KEN5" s="93"/>
      <c r="KEO5" s="93"/>
      <c r="KEP5" s="93"/>
      <c r="KEQ5" s="93"/>
      <c r="KER5" s="93"/>
      <c r="KES5" s="93"/>
      <c r="KET5" s="93"/>
      <c r="KEU5" s="93"/>
      <c r="KEV5" s="93"/>
      <c r="KEW5" s="93"/>
      <c r="KEX5" s="93"/>
      <c r="KEY5" s="93"/>
      <c r="KEZ5" s="93"/>
      <c r="KFA5" s="93"/>
      <c r="KFB5" s="93"/>
      <c r="KFC5" s="93"/>
      <c r="KFD5" s="93"/>
      <c r="KFE5" s="93"/>
      <c r="KFF5" s="93"/>
      <c r="KFG5" s="93"/>
      <c r="KFH5" s="93"/>
      <c r="KFI5" s="93"/>
      <c r="KFJ5" s="93"/>
      <c r="KFK5" s="93"/>
      <c r="KFL5" s="93"/>
      <c r="KFM5" s="93"/>
      <c r="KFN5" s="93"/>
      <c r="KFO5" s="93"/>
      <c r="KFP5" s="93"/>
      <c r="KFQ5" s="93"/>
      <c r="KFR5" s="93"/>
      <c r="KFS5" s="93"/>
      <c r="KFT5" s="93"/>
      <c r="KFU5" s="93"/>
      <c r="KFV5" s="93"/>
      <c r="KFW5" s="93"/>
      <c r="KFX5" s="93"/>
      <c r="KFY5" s="93"/>
      <c r="KFZ5" s="93"/>
      <c r="KGA5" s="93"/>
      <c r="KGB5" s="93"/>
      <c r="KGC5" s="93"/>
      <c r="KGD5" s="93"/>
      <c r="KGE5" s="93"/>
      <c r="KGF5" s="93"/>
      <c r="KGG5" s="93"/>
      <c r="KGH5" s="93"/>
      <c r="KGI5" s="93"/>
      <c r="KGJ5" s="93"/>
      <c r="KGK5" s="93"/>
      <c r="KGL5" s="93"/>
      <c r="KGM5" s="93"/>
      <c r="KGN5" s="93"/>
      <c r="KGO5" s="93"/>
      <c r="KGP5" s="93"/>
      <c r="KGQ5" s="93"/>
      <c r="KGR5" s="93"/>
      <c r="KGS5" s="93"/>
      <c r="KGT5" s="93"/>
      <c r="KGU5" s="93"/>
      <c r="KGV5" s="93"/>
      <c r="KGW5" s="93"/>
      <c r="KGX5" s="93"/>
      <c r="KGY5" s="93"/>
      <c r="KGZ5" s="93"/>
      <c r="KHA5" s="93"/>
      <c r="KHB5" s="93"/>
      <c r="KHC5" s="93"/>
      <c r="KHD5" s="93"/>
      <c r="KHE5" s="93"/>
      <c r="KHF5" s="93"/>
      <c r="KHG5" s="93"/>
      <c r="KHH5" s="93"/>
      <c r="KHI5" s="93"/>
      <c r="KHJ5" s="93"/>
      <c r="KHK5" s="93"/>
      <c r="KHL5" s="93"/>
      <c r="KHM5" s="93"/>
      <c r="KHN5" s="93"/>
      <c r="KHO5" s="93"/>
      <c r="KHP5" s="93"/>
      <c r="KHQ5" s="93"/>
      <c r="KHR5" s="93"/>
      <c r="KHS5" s="93"/>
      <c r="KHT5" s="93"/>
      <c r="KHU5" s="93"/>
      <c r="KHV5" s="93"/>
      <c r="KHW5" s="93"/>
      <c r="KHX5" s="93"/>
      <c r="KHY5" s="93"/>
      <c r="KHZ5" s="93"/>
      <c r="KIA5" s="93"/>
      <c r="KIB5" s="93"/>
      <c r="KIC5" s="93"/>
      <c r="KID5" s="93"/>
      <c r="KIE5" s="93"/>
      <c r="KIF5" s="93"/>
      <c r="KIG5" s="93"/>
      <c r="KIH5" s="93"/>
      <c r="KII5" s="93"/>
      <c r="KIJ5" s="93"/>
      <c r="KIK5" s="93"/>
      <c r="KIL5" s="93"/>
      <c r="KIM5" s="93"/>
      <c r="KIN5" s="93"/>
      <c r="KIO5" s="93"/>
      <c r="KIP5" s="93"/>
      <c r="KIQ5" s="93"/>
      <c r="KIR5" s="93"/>
      <c r="KIS5" s="93"/>
      <c r="KIT5" s="93"/>
      <c r="KIU5" s="93"/>
      <c r="KIV5" s="93"/>
      <c r="KIW5" s="93"/>
      <c r="KIX5" s="93"/>
      <c r="KIY5" s="93"/>
      <c r="KIZ5" s="93"/>
      <c r="KJA5" s="93"/>
      <c r="KJB5" s="93"/>
      <c r="KJC5" s="93"/>
      <c r="KJD5" s="93"/>
      <c r="KJE5" s="93"/>
      <c r="KJF5" s="93"/>
      <c r="KJG5" s="93"/>
      <c r="KJH5" s="93"/>
      <c r="KJI5" s="93"/>
      <c r="KJJ5" s="93"/>
      <c r="KJK5" s="93"/>
      <c r="KJL5" s="93"/>
      <c r="KJM5" s="93"/>
      <c r="KJN5" s="93"/>
      <c r="KJO5" s="93"/>
      <c r="KJP5" s="93"/>
      <c r="KJQ5" s="93"/>
      <c r="KJR5" s="93"/>
      <c r="KJS5" s="93"/>
      <c r="KJT5" s="93"/>
      <c r="KJU5" s="93"/>
      <c r="KJV5" s="93"/>
      <c r="KJW5" s="93"/>
      <c r="KJX5" s="93"/>
      <c r="KJY5" s="93"/>
      <c r="KJZ5" s="93"/>
      <c r="KKA5" s="93"/>
      <c r="KKB5" s="93"/>
      <c r="KKC5" s="93"/>
      <c r="KKD5" s="93"/>
      <c r="KKE5" s="93"/>
      <c r="KKF5" s="93"/>
      <c r="KKG5" s="93"/>
      <c r="KKH5" s="93"/>
      <c r="KKI5" s="93"/>
      <c r="KKJ5" s="93"/>
      <c r="KKK5" s="93"/>
      <c r="KKL5" s="93"/>
      <c r="KKM5" s="93"/>
      <c r="KKN5" s="93"/>
      <c r="KKO5" s="93"/>
      <c r="KKP5" s="93"/>
      <c r="KKQ5" s="93"/>
      <c r="KKR5" s="93"/>
      <c r="KKS5" s="93"/>
      <c r="KKT5" s="93"/>
      <c r="KKU5" s="93"/>
      <c r="KKV5" s="93"/>
      <c r="KKW5" s="93"/>
      <c r="KKX5" s="93"/>
      <c r="KKY5" s="93"/>
      <c r="KKZ5" s="93"/>
      <c r="KLA5" s="93"/>
      <c r="KLB5" s="93"/>
      <c r="KLC5" s="93"/>
      <c r="KLD5" s="93"/>
      <c r="KLE5" s="93"/>
      <c r="KLF5" s="93"/>
      <c r="KLG5" s="93"/>
      <c r="KLH5" s="93"/>
      <c r="KLI5" s="93"/>
      <c r="KLJ5" s="93"/>
      <c r="KLK5" s="93"/>
      <c r="KLL5" s="93"/>
      <c r="KLM5" s="93"/>
      <c r="KLN5" s="93"/>
      <c r="KLO5" s="93"/>
      <c r="KLP5" s="93"/>
      <c r="KLQ5" s="93"/>
      <c r="KLR5" s="93"/>
      <c r="KLS5" s="93"/>
      <c r="KLT5" s="93"/>
      <c r="KLU5" s="93"/>
      <c r="KLV5" s="93"/>
      <c r="KLW5" s="93"/>
      <c r="KLX5" s="93"/>
      <c r="KLY5" s="93"/>
      <c r="KLZ5" s="93"/>
      <c r="KMA5" s="93"/>
      <c r="KMB5" s="93"/>
      <c r="KMC5" s="93"/>
      <c r="KMD5" s="93"/>
      <c r="KME5" s="93"/>
      <c r="KMF5" s="93"/>
      <c r="KMG5" s="93"/>
      <c r="KMH5" s="93"/>
      <c r="KMI5" s="93"/>
      <c r="KMJ5" s="93"/>
      <c r="KMK5" s="93"/>
      <c r="KML5" s="93"/>
      <c r="KMM5" s="93"/>
      <c r="KMN5" s="93"/>
      <c r="KMO5" s="93"/>
      <c r="KMP5" s="93"/>
      <c r="KMQ5" s="93"/>
      <c r="KMR5" s="93"/>
      <c r="KMS5" s="93"/>
      <c r="KMT5" s="93"/>
      <c r="KMU5" s="93"/>
      <c r="KMV5" s="93"/>
      <c r="KMW5" s="93"/>
      <c r="KMX5" s="93"/>
      <c r="KMY5" s="93"/>
      <c r="KMZ5" s="93"/>
      <c r="KNA5" s="93"/>
      <c r="KNB5" s="93"/>
      <c r="KNC5" s="93"/>
      <c r="KND5" s="93"/>
      <c r="KNE5" s="93"/>
      <c r="KNF5" s="93"/>
      <c r="KNG5" s="93"/>
      <c r="KNH5" s="93"/>
      <c r="KNI5" s="93"/>
      <c r="KNJ5" s="93"/>
      <c r="KNK5" s="93"/>
      <c r="KNL5" s="93"/>
      <c r="KNM5" s="93"/>
      <c r="KNN5" s="93"/>
      <c r="KNO5" s="93"/>
      <c r="KNP5" s="93"/>
      <c r="KNQ5" s="93"/>
      <c r="KNR5" s="93"/>
      <c r="KNS5" s="93"/>
      <c r="KNT5" s="93"/>
      <c r="KNU5" s="93"/>
      <c r="KNV5" s="93"/>
      <c r="KNW5" s="93"/>
      <c r="KNX5" s="93"/>
      <c r="KNY5" s="93"/>
      <c r="KNZ5" s="93"/>
      <c r="KOA5" s="93"/>
      <c r="KOB5" s="93"/>
      <c r="KOC5" s="93"/>
      <c r="KOD5" s="93"/>
      <c r="KOE5" s="93"/>
      <c r="KOF5" s="93"/>
      <c r="KOG5" s="93"/>
      <c r="KOH5" s="93"/>
      <c r="KOI5" s="93"/>
      <c r="KOJ5" s="93"/>
      <c r="KOK5" s="93"/>
      <c r="KOL5" s="93"/>
      <c r="KOM5" s="93"/>
      <c r="KON5" s="93"/>
      <c r="KOO5" s="93"/>
      <c r="KOP5" s="93"/>
      <c r="KOQ5" s="93"/>
      <c r="KOR5" s="93"/>
      <c r="KOS5" s="93"/>
      <c r="KOT5" s="93"/>
      <c r="KOU5" s="93"/>
      <c r="KOV5" s="93"/>
      <c r="KOW5" s="93"/>
      <c r="KOX5" s="93"/>
      <c r="KOY5" s="93"/>
      <c r="KOZ5" s="93"/>
      <c r="KPA5" s="93"/>
      <c r="KPB5" s="93"/>
      <c r="KPC5" s="93"/>
      <c r="KPD5" s="93"/>
      <c r="KPE5" s="93"/>
      <c r="KPF5" s="93"/>
      <c r="KPG5" s="93"/>
      <c r="KPH5" s="93"/>
      <c r="KPI5" s="93"/>
      <c r="KPJ5" s="93"/>
      <c r="KPK5" s="93"/>
      <c r="KPL5" s="93"/>
      <c r="KPM5" s="93"/>
      <c r="KPN5" s="93"/>
      <c r="KPO5" s="93"/>
      <c r="KPP5" s="93"/>
      <c r="KPQ5" s="93"/>
      <c r="KPR5" s="93"/>
      <c r="KPS5" s="93"/>
      <c r="KPT5" s="93"/>
      <c r="KPU5" s="93"/>
      <c r="KPV5" s="93"/>
      <c r="KPW5" s="93"/>
      <c r="KPX5" s="93"/>
      <c r="KPY5" s="93"/>
      <c r="KPZ5" s="93"/>
      <c r="KQA5" s="93"/>
      <c r="KQB5" s="93"/>
      <c r="KQC5" s="93"/>
      <c r="KQD5" s="93"/>
      <c r="KQE5" s="93"/>
      <c r="KQF5" s="93"/>
      <c r="KQG5" s="93"/>
      <c r="KQH5" s="93"/>
      <c r="KQI5" s="93"/>
      <c r="KQJ5" s="93"/>
      <c r="KQK5" s="93"/>
      <c r="KQL5" s="93"/>
      <c r="KQM5" s="93"/>
      <c r="KQN5" s="93"/>
      <c r="KQO5" s="93"/>
      <c r="KQP5" s="93"/>
      <c r="KQQ5" s="93"/>
      <c r="KQR5" s="93"/>
      <c r="KQS5" s="93"/>
      <c r="KQT5" s="93"/>
      <c r="KQU5" s="93"/>
      <c r="KQV5" s="93"/>
      <c r="KQW5" s="93"/>
      <c r="KQX5" s="93"/>
      <c r="KQY5" s="93"/>
      <c r="KQZ5" s="93"/>
      <c r="KRA5" s="93"/>
      <c r="KRB5" s="93"/>
      <c r="KRC5" s="93"/>
      <c r="KRD5" s="93"/>
      <c r="KRE5" s="93"/>
      <c r="KRF5" s="93"/>
      <c r="KRG5" s="93"/>
      <c r="KRH5" s="93"/>
      <c r="KRI5" s="93"/>
      <c r="KRJ5" s="93"/>
      <c r="KRK5" s="93"/>
      <c r="KRL5" s="93"/>
      <c r="KRM5" s="93"/>
      <c r="KRN5" s="93"/>
      <c r="KRO5" s="93"/>
      <c r="KRP5" s="93"/>
      <c r="KRQ5" s="93"/>
      <c r="KRR5" s="93"/>
      <c r="KRS5" s="93"/>
      <c r="KRT5" s="93"/>
      <c r="KRU5" s="93"/>
      <c r="KRV5" s="93"/>
      <c r="KRW5" s="93"/>
      <c r="KRX5" s="93"/>
      <c r="KRY5" s="93"/>
      <c r="KRZ5" s="93"/>
      <c r="KSA5" s="93"/>
      <c r="KSB5" s="93"/>
      <c r="KSC5" s="93"/>
      <c r="KSD5" s="93"/>
      <c r="KSE5" s="93"/>
      <c r="KSF5" s="93"/>
      <c r="KSG5" s="93"/>
      <c r="KSH5" s="93"/>
      <c r="KSI5" s="93"/>
      <c r="KSJ5" s="93"/>
      <c r="KSK5" s="93"/>
      <c r="KSL5" s="93"/>
      <c r="KSM5" s="93"/>
      <c r="KSN5" s="93"/>
      <c r="KSO5" s="93"/>
      <c r="KSP5" s="93"/>
      <c r="KSQ5" s="93"/>
      <c r="KSR5" s="93"/>
      <c r="KSS5" s="93"/>
      <c r="KST5" s="93"/>
      <c r="KSU5" s="93"/>
      <c r="KSV5" s="93"/>
      <c r="KSW5" s="93"/>
      <c r="KSX5" s="93"/>
      <c r="KSY5" s="93"/>
      <c r="KSZ5" s="93"/>
      <c r="KTA5" s="93"/>
      <c r="KTB5" s="93"/>
      <c r="KTC5" s="93"/>
      <c r="KTD5" s="93"/>
      <c r="KTE5" s="93"/>
      <c r="KTF5" s="93"/>
      <c r="KTG5" s="93"/>
      <c r="KTH5" s="93"/>
      <c r="KTI5" s="93"/>
      <c r="KTJ5" s="93"/>
      <c r="KTK5" s="93"/>
      <c r="KTL5" s="93"/>
      <c r="KTM5" s="93"/>
      <c r="KTN5" s="93"/>
      <c r="KTO5" s="93"/>
      <c r="KTP5" s="93"/>
      <c r="KTQ5" s="93"/>
      <c r="KTR5" s="93"/>
      <c r="KTS5" s="93"/>
      <c r="KTT5" s="93"/>
      <c r="KTU5" s="93"/>
      <c r="KTV5" s="93"/>
      <c r="KTW5" s="93"/>
      <c r="KTX5" s="93"/>
      <c r="KTY5" s="93"/>
      <c r="KTZ5" s="93"/>
      <c r="KUA5" s="93"/>
      <c r="KUB5" s="93"/>
      <c r="KUC5" s="93"/>
      <c r="KUD5" s="93"/>
      <c r="KUE5" s="93"/>
      <c r="KUF5" s="93"/>
      <c r="KUG5" s="93"/>
      <c r="KUH5" s="93"/>
      <c r="KUI5" s="93"/>
      <c r="KUJ5" s="93"/>
      <c r="KUK5" s="93"/>
      <c r="KUL5" s="93"/>
      <c r="KUM5" s="93"/>
      <c r="KUN5" s="93"/>
      <c r="KUO5" s="93"/>
      <c r="KUP5" s="93"/>
      <c r="KUQ5" s="93"/>
      <c r="KUR5" s="93"/>
      <c r="KUS5" s="93"/>
      <c r="KUT5" s="93"/>
      <c r="KUU5" s="93"/>
      <c r="KUV5" s="93"/>
      <c r="KUW5" s="93"/>
      <c r="KUX5" s="93"/>
      <c r="KUY5" s="93"/>
      <c r="KUZ5" s="93"/>
      <c r="KVA5" s="93"/>
      <c r="KVB5" s="93"/>
      <c r="KVC5" s="93"/>
      <c r="KVD5" s="93"/>
      <c r="KVE5" s="93"/>
      <c r="KVF5" s="93"/>
      <c r="KVG5" s="93"/>
      <c r="KVH5" s="93"/>
      <c r="KVI5" s="93"/>
      <c r="KVJ5" s="93"/>
      <c r="KVK5" s="93"/>
      <c r="KVL5" s="93"/>
      <c r="KVM5" s="93"/>
      <c r="KVN5" s="93"/>
      <c r="KVO5" s="93"/>
      <c r="KVP5" s="93"/>
      <c r="KVQ5" s="93"/>
      <c r="KVR5" s="93"/>
      <c r="KVS5" s="93"/>
      <c r="KVT5" s="93"/>
      <c r="KVU5" s="93"/>
      <c r="KVV5" s="93"/>
      <c r="KVW5" s="93"/>
      <c r="KVX5" s="93"/>
      <c r="KVY5" s="93"/>
      <c r="KVZ5" s="93"/>
      <c r="KWA5" s="93"/>
      <c r="KWB5" s="93"/>
      <c r="KWC5" s="93"/>
      <c r="KWD5" s="93"/>
      <c r="KWE5" s="93"/>
      <c r="KWF5" s="93"/>
      <c r="KWG5" s="93"/>
      <c r="KWH5" s="93"/>
      <c r="KWI5" s="93"/>
      <c r="KWJ5" s="93"/>
      <c r="KWK5" s="93"/>
      <c r="KWL5" s="93"/>
      <c r="KWM5" s="93"/>
      <c r="KWN5" s="93"/>
      <c r="KWO5" s="93"/>
      <c r="KWP5" s="93"/>
      <c r="KWQ5" s="93"/>
      <c r="KWR5" s="93"/>
      <c r="KWS5" s="93"/>
      <c r="KWT5" s="93"/>
      <c r="KWU5" s="93"/>
      <c r="KWV5" s="93"/>
      <c r="KWW5" s="93"/>
      <c r="KWX5" s="93"/>
      <c r="KWY5" s="93"/>
      <c r="KWZ5" s="93"/>
      <c r="KXA5" s="93"/>
      <c r="KXB5" s="93"/>
      <c r="KXC5" s="93"/>
      <c r="KXD5" s="93"/>
      <c r="KXE5" s="93"/>
      <c r="KXF5" s="93"/>
      <c r="KXG5" s="93"/>
      <c r="KXH5" s="93"/>
      <c r="KXI5" s="93"/>
      <c r="KXJ5" s="93"/>
      <c r="KXK5" s="93"/>
      <c r="KXL5" s="93"/>
      <c r="KXM5" s="93"/>
      <c r="KXN5" s="93"/>
      <c r="KXO5" s="93"/>
      <c r="KXP5" s="93"/>
      <c r="KXQ5" s="93"/>
      <c r="KXR5" s="93"/>
      <c r="KXS5" s="93"/>
      <c r="KXT5" s="93"/>
      <c r="KXU5" s="93"/>
      <c r="KXV5" s="93"/>
      <c r="KXW5" s="93"/>
      <c r="KXX5" s="93"/>
      <c r="KXY5" s="93"/>
      <c r="KXZ5" s="93"/>
      <c r="KYA5" s="93"/>
      <c r="KYB5" s="93"/>
      <c r="KYC5" s="93"/>
      <c r="KYD5" s="93"/>
      <c r="KYE5" s="93"/>
      <c r="KYF5" s="93"/>
      <c r="KYG5" s="93"/>
      <c r="KYH5" s="93"/>
      <c r="KYI5" s="93"/>
      <c r="KYJ5" s="93"/>
      <c r="KYK5" s="93"/>
      <c r="KYL5" s="93"/>
      <c r="KYM5" s="93"/>
      <c r="KYN5" s="93"/>
      <c r="KYO5" s="93"/>
      <c r="KYP5" s="93"/>
      <c r="KYQ5" s="93"/>
      <c r="KYR5" s="93"/>
      <c r="KYS5" s="93"/>
      <c r="KYT5" s="93"/>
      <c r="KYU5" s="93"/>
      <c r="KYV5" s="93"/>
      <c r="KYW5" s="93"/>
      <c r="KYX5" s="93"/>
      <c r="KYY5" s="93"/>
      <c r="KYZ5" s="93"/>
      <c r="KZA5" s="93"/>
      <c r="KZB5" s="93"/>
      <c r="KZC5" s="93"/>
      <c r="KZD5" s="93"/>
      <c r="KZE5" s="93"/>
      <c r="KZF5" s="93"/>
      <c r="KZG5" s="93"/>
      <c r="KZH5" s="93"/>
      <c r="KZI5" s="93"/>
      <c r="KZJ5" s="93"/>
      <c r="KZK5" s="93"/>
      <c r="KZL5" s="93"/>
      <c r="KZM5" s="93"/>
      <c r="KZN5" s="93"/>
      <c r="KZO5" s="93"/>
      <c r="KZP5" s="93"/>
      <c r="KZQ5" s="93"/>
      <c r="KZR5" s="93"/>
      <c r="KZS5" s="93"/>
      <c r="KZT5" s="93"/>
      <c r="KZU5" s="93"/>
      <c r="KZV5" s="93"/>
      <c r="KZW5" s="93"/>
      <c r="KZX5" s="93"/>
      <c r="KZY5" s="93"/>
      <c r="KZZ5" s="93"/>
      <c r="LAA5" s="93"/>
      <c r="LAB5" s="93"/>
      <c r="LAC5" s="93"/>
      <c r="LAD5" s="93"/>
      <c r="LAE5" s="93"/>
      <c r="LAF5" s="93"/>
      <c r="LAG5" s="93"/>
      <c r="LAH5" s="93"/>
      <c r="LAI5" s="93"/>
      <c r="LAJ5" s="93"/>
      <c r="LAK5" s="93"/>
      <c r="LAL5" s="93"/>
      <c r="LAM5" s="93"/>
      <c r="LAN5" s="93"/>
      <c r="LAO5" s="93"/>
      <c r="LAP5" s="93"/>
      <c r="LAQ5" s="93"/>
      <c r="LAR5" s="93"/>
      <c r="LAS5" s="93"/>
      <c r="LAT5" s="93"/>
      <c r="LAU5" s="93"/>
      <c r="LAV5" s="93"/>
      <c r="LAW5" s="93"/>
      <c r="LAX5" s="93"/>
      <c r="LAY5" s="93"/>
      <c r="LAZ5" s="93"/>
      <c r="LBA5" s="93"/>
      <c r="LBB5" s="93"/>
      <c r="LBC5" s="93"/>
      <c r="LBD5" s="93"/>
      <c r="LBE5" s="93"/>
      <c r="LBF5" s="93"/>
      <c r="LBG5" s="93"/>
      <c r="LBH5" s="93"/>
      <c r="LBI5" s="93"/>
      <c r="LBJ5" s="93"/>
      <c r="LBK5" s="93"/>
      <c r="LBL5" s="93"/>
      <c r="LBM5" s="93"/>
      <c r="LBN5" s="93"/>
      <c r="LBO5" s="93"/>
      <c r="LBP5" s="93"/>
      <c r="LBQ5" s="93"/>
      <c r="LBR5" s="93"/>
      <c r="LBS5" s="93"/>
      <c r="LBT5" s="93"/>
      <c r="LBU5" s="93"/>
      <c r="LBV5" s="93"/>
      <c r="LBW5" s="93"/>
      <c r="LBX5" s="93"/>
      <c r="LBY5" s="93"/>
      <c r="LBZ5" s="93"/>
      <c r="LCA5" s="93"/>
      <c r="LCB5" s="93"/>
      <c r="LCC5" s="93"/>
      <c r="LCD5" s="93"/>
      <c r="LCE5" s="93"/>
      <c r="LCF5" s="93"/>
      <c r="LCG5" s="93"/>
      <c r="LCH5" s="93"/>
      <c r="LCI5" s="93"/>
      <c r="LCJ5" s="93"/>
      <c r="LCK5" s="93"/>
      <c r="LCL5" s="93"/>
      <c r="LCM5" s="93"/>
      <c r="LCN5" s="93"/>
      <c r="LCO5" s="93"/>
      <c r="LCP5" s="93"/>
      <c r="LCQ5" s="93"/>
      <c r="LCR5" s="93"/>
      <c r="LCS5" s="93"/>
      <c r="LCT5" s="93"/>
      <c r="LCU5" s="93"/>
      <c r="LCV5" s="93"/>
      <c r="LCW5" s="93"/>
      <c r="LCX5" s="93"/>
      <c r="LCY5" s="93"/>
      <c r="LCZ5" s="93"/>
      <c r="LDA5" s="93"/>
      <c r="LDB5" s="93"/>
      <c r="LDC5" s="93"/>
      <c r="LDD5" s="93"/>
      <c r="LDE5" s="93"/>
      <c r="LDF5" s="93"/>
      <c r="LDG5" s="93"/>
      <c r="LDH5" s="93"/>
      <c r="LDI5" s="93"/>
      <c r="LDJ5" s="93"/>
      <c r="LDK5" s="93"/>
      <c r="LDL5" s="93"/>
      <c r="LDM5" s="93"/>
      <c r="LDN5" s="93"/>
      <c r="LDO5" s="93"/>
      <c r="LDP5" s="93"/>
      <c r="LDQ5" s="93"/>
      <c r="LDR5" s="93"/>
      <c r="LDS5" s="93"/>
      <c r="LDT5" s="93"/>
      <c r="LDU5" s="93"/>
      <c r="LDV5" s="93"/>
      <c r="LDW5" s="93"/>
      <c r="LDX5" s="93"/>
      <c r="LDY5" s="93"/>
      <c r="LDZ5" s="93"/>
      <c r="LEA5" s="93"/>
      <c r="LEB5" s="93"/>
      <c r="LEC5" s="93"/>
      <c r="LED5" s="93"/>
      <c r="LEE5" s="93"/>
      <c r="LEF5" s="93"/>
      <c r="LEG5" s="93"/>
      <c r="LEH5" s="93"/>
      <c r="LEI5" s="93"/>
      <c r="LEJ5" s="93"/>
      <c r="LEK5" s="93"/>
      <c r="LEL5" s="93"/>
      <c r="LEM5" s="93"/>
      <c r="LEN5" s="93"/>
      <c r="LEO5" s="93"/>
      <c r="LEP5" s="93"/>
      <c r="LEQ5" s="93"/>
      <c r="LER5" s="93"/>
      <c r="LES5" s="93"/>
      <c r="LET5" s="93"/>
      <c r="LEU5" s="93"/>
      <c r="LEV5" s="93"/>
      <c r="LEW5" s="93"/>
      <c r="LEX5" s="93"/>
      <c r="LEY5" s="93"/>
      <c r="LEZ5" s="93"/>
      <c r="LFA5" s="93"/>
      <c r="LFB5" s="93"/>
      <c r="LFC5" s="93"/>
      <c r="LFD5" s="93"/>
      <c r="LFE5" s="93"/>
      <c r="LFF5" s="93"/>
      <c r="LFG5" s="93"/>
      <c r="LFH5" s="93"/>
      <c r="LFI5" s="93"/>
      <c r="LFJ5" s="93"/>
      <c r="LFK5" s="93"/>
      <c r="LFL5" s="93"/>
      <c r="LFM5" s="93"/>
      <c r="LFN5" s="93"/>
      <c r="LFO5" s="93"/>
      <c r="LFP5" s="93"/>
      <c r="LFQ5" s="93"/>
      <c r="LFR5" s="93"/>
      <c r="LFS5" s="93"/>
      <c r="LFT5" s="93"/>
      <c r="LFU5" s="93"/>
      <c r="LFV5" s="93"/>
      <c r="LFW5" s="93"/>
      <c r="LFX5" s="93"/>
      <c r="LFY5" s="93"/>
      <c r="LFZ5" s="93"/>
      <c r="LGA5" s="93"/>
      <c r="LGB5" s="93"/>
      <c r="LGC5" s="93"/>
      <c r="LGD5" s="93"/>
      <c r="LGE5" s="93"/>
      <c r="LGF5" s="93"/>
      <c r="LGG5" s="93"/>
      <c r="LGH5" s="93"/>
      <c r="LGI5" s="93"/>
      <c r="LGJ5" s="93"/>
      <c r="LGK5" s="93"/>
      <c r="LGL5" s="93"/>
      <c r="LGM5" s="93"/>
      <c r="LGN5" s="93"/>
      <c r="LGO5" s="93"/>
      <c r="LGP5" s="93"/>
      <c r="LGQ5" s="93"/>
      <c r="LGR5" s="93"/>
      <c r="LGS5" s="93"/>
      <c r="LGT5" s="93"/>
      <c r="LGU5" s="93"/>
      <c r="LGV5" s="93"/>
      <c r="LGW5" s="93"/>
      <c r="LGX5" s="93"/>
      <c r="LGY5" s="93"/>
      <c r="LGZ5" s="93"/>
      <c r="LHA5" s="93"/>
      <c r="LHB5" s="93"/>
      <c r="LHC5" s="93"/>
      <c r="LHD5" s="93"/>
      <c r="LHE5" s="93"/>
      <c r="LHF5" s="93"/>
      <c r="LHG5" s="93"/>
      <c r="LHH5" s="93"/>
      <c r="LHI5" s="93"/>
      <c r="LHJ5" s="93"/>
      <c r="LHK5" s="93"/>
      <c r="LHL5" s="93"/>
      <c r="LHM5" s="93"/>
      <c r="LHN5" s="93"/>
      <c r="LHO5" s="93"/>
      <c r="LHP5" s="93"/>
      <c r="LHQ5" s="93"/>
      <c r="LHR5" s="93"/>
      <c r="LHS5" s="93"/>
      <c r="LHT5" s="93"/>
      <c r="LHU5" s="93"/>
      <c r="LHV5" s="93"/>
      <c r="LHW5" s="93"/>
      <c r="LHX5" s="93"/>
      <c r="LHY5" s="93"/>
      <c r="LHZ5" s="93"/>
      <c r="LIA5" s="93"/>
      <c r="LIB5" s="93"/>
      <c r="LIC5" s="93"/>
      <c r="LID5" s="93"/>
      <c r="LIE5" s="93"/>
      <c r="LIF5" s="93"/>
      <c r="LIG5" s="93"/>
      <c r="LIH5" s="93"/>
      <c r="LII5" s="93"/>
      <c r="LIJ5" s="93"/>
      <c r="LIK5" s="93"/>
      <c r="LIL5" s="93"/>
      <c r="LIM5" s="93"/>
      <c r="LIN5" s="93"/>
      <c r="LIO5" s="93"/>
      <c r="LIP5" s="93"/>
      <c r="LIQ5" s="93"/>
      <c r="LIR5" s="93"/>
      <c r="LIS5" s="93"/>
      <c r="LIT5" s="93"/>
      <c r="LIU5" s="93"/>
      <c r="LIV5" s="93"/>
      <c r="LIW5" s="93"/>
      <c r="LIX5" s="93"/>
      <c r="LIY5" s="93"/>
      <c r="LIZ5" s="93"/>
      <c r="LJA5" s="93"/>
      <c r="LJB5" s="93"/>
      <c r="LJC5" s="93"/>
      <c r="LJD5" s="93"/>
      <c r="LJE5" s="93"/>
      <c r="LJF5" s="93"/>
      <c r="LJG5" s="93"/>
      <c r="LJH5" s="93"/>
      <c r="LJI5" s="93"/>
      <c r="LJJ5" s="93"/>
      <c r="LJK5" s="93"/>
      <c r="LJL5" s="93"/>
      <c r="LJM5" s="93"/>
      <c r="LJN5" s="93"/>
      <c r="LJO5" s="93"/>
      <c r="LJP5" s="93"/>
      <c r="LJQ5" s="93"/>
      <c r="LJR5" s="93"/>
      <c r="LJS5" s="93"/>
      <c r="LJT5" s="93"/>
      <c r="LJU5" s="93"/>
      <c r="LJV5" s="93"/>
      <c r="LJW5" s="93"/>
      <c r="LJX5" s="93"/>
      <c r="LJY5" s="93"/>
      <c r="LJZ5" s="93"/>
      <c r="LKA5" s="93"/>
      <c r="LKB5" s="93"/>
      <c r="LKC5" s="93"/>
      <c r="LKD5" s="93"/>
      <c r="LKE5" s="93"/>
      <c r="LKF5" s="93"/>
      <c r="LKG5" s="93"/>
      <c r="LKH5" s="93"/>
      <c r="LKI5" s="93"/>
      <c r="LKJ5" s="93"/>
      <c r="LKK5" s="93"/>
      <c r="LKL5" s="93"/>
      <c r="LKM5" s="93"/>
      <c r="LKN5" s="93"/>
      <c r="LKO5" s="93"/>
      <c r="LKP5" s="93"/>
      <c r="LKQ5" s="93"/>
      <c r="LKR5" s="93"/>
      <c r="LKS5" s="93"/>
      <c r="LKT5" s="93"/>
      <c r="LKU5" s="93"/>
      <c r="LKV5" s="93"/>
      <c r="LKW5" s="93"/>
      <c r="LKX5" s="93"/>
      <c r="LKY5" s="93"/>
      <c r="LKZ5" s="93"/>
      <c r="LLA5" s="93"/>
      <c r="LLB5" s="93"/>
      <c r="LLC5" s="93"/>
      <c r="LLD5" s="93"/>
      <c r="LLE5" s="93"/>
      <c r="LLF5" s="93"/>
      <c r="LLG5" s="93"/>
      <c r="LLH5" s="93"/>
      <c r="LLI5" s="93"/>
      <c r="LLJ5" s="93"/>
      <c r="LLK5" s="93"/>
      <c r="LLL5" s="93"/>
      <c r="LLM5" s="93"/>
      <c r="LLN5" s="93"/>
      <c r="LLO5" s="93"/>
      <c r="LLP5" s="93"/>
      <c r="LLQ5" s="93"/>
      <c r="LLR5" s="93"/>
      <c r="LLS5" s="93"/>
      <c r="LLT5" s="93"/>
      <c r="LLU5" s="93"/>
      <c r="LLV5" s="93"/>
      <c r="LLW5" s="93"/>
      <c r="LLX5" s="93"/>
      <c r="LLY5" s="93"/>
      <c r="LLZ5" s="93"/>
      <c r="LMA5" s="93"/>
      <c r="LMB5" s="93"/>
      <c r="LMC5" s="93"/>
      <c r="LMD5" s="93"/>
      <c r="LME5" s="93"/>
      <c r="LMF5" s="93"/>
      <c r="LMG5" s="93"/>
      <c r="LMH5" s="93"/>
      <c r="LMI5" s="93"/>
      <c r="LMJ5" s="93"/>
      <c r="LMK5" s="93"/>
      <c r="LML5" s="93"/>
      <c r="LMM5" s="93"/>
      <c r="LMN5" s="93"/>
      <c r="LMO5" s="93"/>
      <c r="LMP5" s="93"/>
      <c r="LMQ5" s="93"/>
      <c r="LMR5" s="93"/>
      <c r="LMS5" s="93"/>
      <c r="LMT5" s="93"/>
      <c r="LMU5" s="93"/>
      <c r="LMV5" s="93"/>
      <c r="LMW5" s="93"/>
      <c r="LMX5" s="93"/>
      <c r="LMY5" s="93"/>
      <c r="LMZ5" s="93"/>
      <c r="LNA5" s="93"/>
      <c r="LNB5" s="93"/>
      <c r="LNC5" s="93"/>
      <c r="LND5" s="93"/>
      <c r="LNE5" s="93"/>
      <c r="LNF5" s="93"/>
      <c r="LNG5" s="93"/>
      <c r="LNH5" s="93"/>
      <c r="LNI5" s="93"/>
      <c r="LNJ5" s="93"/>
      <c r="LNK5" s="93"/>
      <c r="LNL5" s="93"/>
      <c r="LNM5" s="93"/>
      <c r="LNN5" s="93"/>
      <c r="LNO5" s="93"/>
      <c r="LNP5" s="93"/>
      <c r="LNQ5" s="93"/>
      <c r="LNR5" s="93"/>
      <c r="LNS5" s="93"/>
      <c r="LNT5" s="93"/>
      <c r="LNU5" s="93"/>
      <c r="LNV5" s="93"/>
      <c r="LNW5" s="93"/>
      <c r="LNX5" s="93"/>
      <c r="LNY5" s="93"/>
      <c r="LNZ5" s="93"/>
      <c r="LOA5" s="93"/>
      <c r="LOB5" s="93"/>
      <c r="LOC5" s="93"/>
      <c r="LOD5" s="93"/>
      <c r="LOE5" s="93"/>
      <c r="LOF5" s="93"/>
      <c r="LOG5" s="93"/>
      <c r="LOH5" s="93"/>
      <c r="LOI5" s="93"/>
      <c r="LOJ5" s="93"/>
      <c r="LOK5" s="93"/>
      <c r="LOL5" s="93"/>
      <c r="LOM5" s="93"/>
      <c r="LON5" s="93"/>
      <c r="LOO5" s="93"/>
      <c r="LOP5" s="93"/>
      <c r="LOQ5" s="93"/>
      <c r="LOR5" s="93"/>
      <c r="LOS5" s="93"/>
      <c r="LOT5" s="93"/>
      <c r="LOU5" s="93"/>
      <c r="LOV5" s="93"/>
      <c r="LOW5" s="93"/>
      <c r="LOX5" s="93"/>
      <c r="LOY5" s="93"/>
      <c r="LOZ5" s="93"/>
      <c r="LPA5" s="93"/>
      <c r="LPB5" s="93"/>
      <c r="LPC5" s="93"/>
      <c r="LPD5" s="93"/>
      <c r="LPE5" s="93"/>
      <c r="LPF5" s="93"/>
      <c r="LPG5" s="93"/>
      <c r="LPH5" s="93"/>
      <c r="LPI5" s="93"/>
      <c r="LPJ5" s="93"/>
      <c r="LPK5" s="93"/>
      <c r="LPL5" s="93"/>
      <c r="LPM5" s="93"/>
      <c r="LPN5" s="93"/>
      <c r="LPO5" s="93"/>
      <c r="LPP5" s="93"/>
      <c r="LPQ5" s="93"/>
      <c r="LPR5" s="93"/>
      <c r="LPS5" s="93"/>
      <c r="LPT5" s="93"/>
      <c r="LPU5" s="93"/>
      <c r="LPV5" s="93"/>
      <c r="LPW5" s="93"/>
      <c r="LPX5" s="93"/>
      <c r="LPY5" s="93"/>
      <c r="LPZ5" s="93"/>
      <c r="LQA5" s="93"/>
      <c r="LQB5" s="93"/>
      <c r="LQC5" s="93"/>
      <c r="LQD5" s="93"/>
      <c r="LQE5" s="93"/>
      <c r="LQF5" s="93"/>
      <c r="LQG5" s="93"/>
      <c r="LQH5" s="93"/>
      <c r="LQI5" s="93"/>
      <c r="LQJ5" s="93"/>
      <c r="LQK5" s="93"/>
      <c r="LQL5" s="93"/>
      <c r="LQM5" s="93"/>
      <c r="LQN5" s="93"/>
      <c r="LQO5" s="93"/>
      <c r="LQP5" s="93"/>
      <c r="LQQ5" s="93"/>
      <c r="LQR5" s="93"/>
      <c r="LQS5" s="93"/>
      <c r="LQT5" s="93"/>
      <c r="LQU5" s="93"/>
      <c r="LQV5" s="93"/>
      <c r="LQW5" s="93"/>
      <c r="LQX5" s="93"/>
      <c r="LQY5" s="93"/>
      <c r="LQZ5" s="93"/>
      <c r="LRA5" s="93"/>
      <c r="LRB5" s="93"/>
      <c r="LRC5" s="93"/>
      <c r="LRD5" s="93"/>
      <c r="LRE5" s="93"/>
      <c r="LRF5" s="93"/>
      <c r="LRG5" s="93"/>
      <c r="LRH5" s="93"/>
      <c r="LRI5" s="93"/>
      <c r="LRJ5" s="93"/>
      <c r="LRK5" s="93"/>
      <c r="LRL5" s="93"/>
      <c r="LRM5" s="93"/>
      <c r="LRN5" s="93"/>
      <c r="LRO5" s="93"/>
      <c r="LRP5" s="93"/>
      <c r="LRQ5" s="93"/>
      <c r="LRR5" s="93"/>
      <c r="LRS5" s="93"/>
      <c r="LRT5" s="93"/>
      <c r="LRU5" s="93"/>
      <c r="LRV5" s="93"/>
      <c r="LRW5" s="93"/>
      <c r="LRX5" s="93"/>
      <c r="LRY5" s="93"/>
      <c r="LRZ5" s="93"/>
      <c r="LSA5" s="93"/>
      <c r="LSB5" s="93"/>
      <c r="LSC5" s="93"/>
      <c r="LSD5" s="93"/>
      <c r="LSE5" s="93"/>
      <c r="LSF5" s="93"/>
      <c r="LSG5" s="93"/>
      <c r="LSH5" s="93"/>
      <c r="LSI5" s="93"/>
      <c r="LSJ5" s="93"/>
      <c r="LSK5" s="93"/>
      <c r="LSL5" s="93"/>
      <c r="LSM5" s="93"/>
      <c r="LSN5" s="93"/>
      <c r="LSO5" s="93"/>
      <c r="LSP5" s="93"/>
      <c r="LSQ5" s="93"/>
      <c r="LSR5" s="93"/>
      <c r="LSS5" s="93"/>
      <c r="LST5" s="93"/>
      <c r="LSU5" s="93"/>
      <c r="LSV5" s="93"/>
      <c r="LSW5" s="93"/>
      <c r="LSX5" s="93"/>
      <c r="LSY5" s="93"/>
      <c r="LSZ5" s="93"/>
      <c r="LTA5" s="93"/>
      <c r="LTB5" s="93"/>
      <c r="LTC5" s="93"/>
      <c r="LTD5" s="93"/>
      <c r="LTE5" s="93"/>
      <c r="LTF5" s="93"/>
      <c r="LTG5" s="93"/>
      <c r="LTH5" s="93"/>
      <c r="LTI5" s="93"/>
      <c r="LTJ5" s="93"/>
      <c r="LTK5" s="93"/>
      <c r="LTL5" s="93"/>
      <c r="LTM5" s="93"/>
      <c r="LTN5" s="93"/>
      <c r="LTO5" s="93"/>
      <c r="LTP5" s="93"/>
      <c r="LTQ5" s="93"/>
      <c r="LTR5" s="93"/>
      <c r="LTS5" s="93"/>
      <c r="LTT5" s="93"/>
      <c r="LTU5" s="93"/>
      <c r="LTV5" s="93"/>
      <c r="LTW5" s="93"/>
      <c r="LTX5" s="93"/>
      <c r="LTY5" s="93"/>
      <c r="LTZ5" s="93"/>
      <c r="LUA5" s="93"/>
      <c r="LUB5" s="93"/>
      <c r="LUC5" s="93"/>
      <c r="LUD5" s="93"/>
      <c r="LUE5" s="93"/>
      <c r="LUF5" s="93"/>
      <c r="LUG5" s="93"/>
      <c r="LUH5" s="93"/>
      <c r="LUI5" s="93"/>
      <c r="LUJ5" s="93"/>
      <c r="LUK5" s="93"/>
      <c r="LUL5" s="93"/>
      <c r="LUM5" s="93"/>
      <c r="LUN5" s="93"/>
      <c r="LUO5" s="93"/>
      <c r="LUP5" s="93"/>
      <c r="LUQ5" s="93"/>
      <c r="LUR5" s="93"/>
      <c r="LUS5" s="93"/>
      <c r="LUT5" s="93"/>
      <c r="LUU5" s="93"/>
      <c r="LUV5" s="93"/>
      <c r="LUW5" s="93"/>
      <c r="LUX5" s="93"/>
      <c r="LUY5" s="93"/>
      <c r="LUZ5" s="93"/>
      <c r="LVA5" s="93"/>
      <c r="LVB5" s="93"/>
      <c r="LVC5" s="93"/>
      <c r="LVD5" s="93"/>
      <c r="LVE5" s="93"/>
      <c r="LVF5" s="93"/>
      <c r="LVG5" s="93"/>
      <c r="LVH5" s="93"/>
      <c r="LVI5" s="93"/>
      <c r="LVJ5" s="93"/>
      <c r="LVK5" s="93"/>
      <c r="LVL5" s="93"/>
      <c r="LVM5" s="93"/>
      <c r="LVN5" s="93"/>
      <c r="LVO5" s="93"/>
      <c r="LVP5" s="93"/>
      <c r="LVQ5" s="93"/>
      <c r="LVR5" s="93"/>
      <c r="LVS5" s="93"/>
      <c r="LVT5" s="93"/>
      <c r="LVU5" s="93"/>
      <c r="LVV5" s="93"/>
      <c r="LVW5" s="93"/>
      <c r="LVX5" s="93"/>
      <c r="LVY5" s="93"/>
      <c r="LVZ5" s="93"/>
      <c r="LWA5" s="93"/>
      <c r="LWB5" s="93"/>
      <c r="LWC5" s="93"/>
      <c r="LWD5" s="93"/>
      <c r="LWE5" s="93"/>
      <c r="LWF5" s="93"/>
      <c r="LWG5" s="93"/>
      <c r="LWH5" s="93"/>
      <c r="LWI5" s="93"/>
      <c r="LWJ5" s="93"/>
      <c r="LWK5" s="93"/>
      <c r="LWL5" s="93"/>
      <c r="LWM5" s="93"/>
      <c r="LWN5" s="93"/>
      <c r="LWO5" s="93"/>
      <c r="LWP5" s="93"/>
      <c r="LWQ5" s="93"/>
      <c r="LWR5" s="93"/>
      <c r="LWS5" s="93"/>
      <c r="LWT5" s="93"/>
      <c r="LWU5" s="93"/>
      <c r="LWV5" s="93"/>
      <c r="LWW5" s="93"/>
      <c r="LWX5" s="93"/>
      <c r="LWY5" s="93"/>
      <c r="LWZ5" s="93"/>
      <c r="LXA5" s="93"/>
      <c r="LXB5" s="93"/>
      <c r="LXC5" s="93"/>
      <c r="LXD5" s="93"/>
      <c r="LXE5" s="93"/>
      <c r="LXF5" s="93"/>
      <c r="LXG5" s="93"/>
      <c r="LXH5" s="93"/>
      <c r="LXI5" s="93"/>
      <c r="LXJ5" s="93"/>
      <c r="LXK5" s="93"/>
      <c r="LXL5" s="93"/>
      <c r="LXM5" s="93"/>
      <c r="LXN5" s="93"/>
      <c r="LXO5" s="93"/>
      <c r="LXP5" s="93"/>
      <c r="LXQ5" s="93"/>
      <c r="LXR5" s="93"/>
      <c r="LXS5" s="93"/>
      <c r="LXT5" s="93"/>
      <c r="LXU5" s="93"/>
      <c r="LXV5" s="93"/>
      <c r="LXW5" s="93"/>
      <c r="LXX5" s="93"/>
      <c r="LXY5" s="93"/>
      <c r="LXZ5" s="93"/>
      <c r="LYA5" s="93"/>
      <c r="LYB5" s="93"/>
      <c r="LYC5" s="93"/>
      <c r="LYD5" s="93"/>
      <c r="LYE5" s="93"/>
      <c r="LYF5" s="93"/>
      <c r="LYG5" s="93"/>
      <c r="LYH5" s="93"/>
      <c r="LYI5" s="93"/>
      <c r="LYJ5" s="93"/>
      <c r="LYK5" s="93"/>
      <c r="LYL5" s="93"/>
      <c r="LYM5" s="93"/>
      <c r="LYN5" s="93"/>
      <c r="LYO5" s="93"/>
      <c r="LYP5" s="93"/>
      <c r="LYQ5" s="93"/>
      <c r="LYR5" s="93"/>
      <c r="LYS5" s="93"/>
      <c r="LYT5" s="93"/>
      <c r="LYU5" s="93"/>
      <c r="LYV5" s="93"/>
      <c r="LYW5" s="93"/>
      <c r="LYX5" s="93"/>
      <c r="LYY5" s="93"/>
      <c r="LYZ5" s="93"/>
      <c r="LZA5" s="93"/>
      <c r="LZB5" s="93"/>
      <c r="LZC5" s="93"/>
      <c r="LZD5" s="93"/>
      <c r="LZE5" s="93"/>
      <c r="LZF5" s="93"/>
      <c r="LZG5" s="93"/>
      <c r="LZH5" s="93"/>
      <c r="LZI5" s="93"/>
      <c r="LZJ5" s="93"/>
      <c r="LZK5" s="93"/>
      <c r="LZL5" s="93"/>
      <c r="LZM5" s="93"/>
      <c r="LZN5" s="93"/>
      <c r="LZO5" s="93"/>
      <c r="LZP5" s="93"/>
      <c r="LZQ5" s="93"/>
      <c r="LZR5" s="93"/>
      <c r="LZS5" s="93"/>
      <c r="LZT5" s="93"/>
      <c r="LZU5" s="93"/>
      <c r="LZV5" s="93"/>
      <c r="LZW5" s="93"/>
      <c r="LZX5" s="93"/>
      <c r="LZY5" s="93"/>
      <c r="LZZ5" s="93"/>
      <c r="MAA5" s="93"/>
      <c r="MAB5" s="93"/>
      <c r="MAC5" s="93"/>
      <c r="MAD5" s="93"/>
      <c r="MAE5" s="93"/>
      <c r="MAF5" s="93"/>
      <c r="MAG5" s="93"/>
      <c r="MAH5" s="93"/>
      <c r="MAI5" s="93"/>
      <c r="MAJ5" s="93"/>
      <c r="MAK5" s="93"/>
      <c r="MAL5" s="93"/>
      <c r="MAM5" s="93"/>
      <c r="MAN5" s="93"/>
      <c r="MAO5" s="93"/>
      <c r="MAP5" s="93"/>
      <c r="MAQ5" s="93"/>
      <c r="MAR5" s="93"/>
      <c r="MAS5" s="93"/>
      <c r="MAT5" s="93"/>
      <c r="MAU5" s="93"/>
      <c r="MAV5" s="93"/>
      <c r="MAW5" s="93"/>
      <c r="MAX5" s="93"/>
      <c r="MAY5" s="93"/>
      <c r="MAZ5" s="93"/>
      <c r="MBA5" s="93"/>
      <c r="MBB5" s="93"/>
      <c r="MBC5" s="93"/>
      <c r="MBD5" s="93"/>
      <c r="MBE5" s="93"/>
      <c r="MBF5" s="93"/>
      <c r="MBG5" s="93"/>
      <c r="MBH5" s="93"/>
      <c r="MBI5" s="93"/>
      <c r="MBJ5" s="93"/>
      <c r="MBK5" s="93"/>
      <c r="MBL5" s="93"/>
      <c r="MBM5" s="93"/>
      <c r="MBN5" s="93"/>
      <c r="MBO5" s="93"/>
      <c r="MBP5" s="93"/>
      <c r="MBQ5" s="93"/>
      <c r="MBR5" s="93"/>
      <c r="MBS5" s="93"/>
      <c r="MBT5" s="93"/>
      <c r="MBU5" s="93"/>
      <c r="MBV5" s="93"/>
      <c r="MBW5" s="93"/>
      <c r="MBX5" s="93"/>
      <c r="MBY5" s="93"/>
      <c r="MBZ5" s="93"/>
      <c r="MCA5" s="93"/>
      <c r="MCB5" s="93"/>
      <c r="MCC5" s="93"/>
      <c r="MCD5" s="93"/>
      <c r="MCE5" s="93"/>
      <c r="MCF5" s="93"/>
      <c r="MCG5" s="93"/>
      <c r="MCH5" s="93"/>
      <c r="MCI5" s="93"/>
      <c r="MCJ5" s="93"/>
      <c r="MCK5" s="93"/>
      <c r="MCL5" s="93"/>
      <c r="MCM5" s="93"/>
      <c r="MCN5" s="93"/>
      <c r="MCO5" s="93"/>
      <c r="MCP5" s="93"/>
      <c r="MCQ5" s="93"/>
      <c r="MCR5" s="93"/>
      <c r="MCS5" s="93"/>
      <c r="MCT5" s="93"/>
      <c r="MCU5" s="93"/>
      <c r="MCV5" s="93"/>
      <c r="MCW5" s="93"/>
      <c r="MCX5" s="93"/>
      <c r="MCY5" s="93"/>
      <c r="MCZ5" s="93"/>
      <c r="MDA5" s="93"/>
      <c r="MDB5" s="93"/>
      <c r="MDC5" s="93"/>
      <c r="MDD5" s="93"/>
      <c r="MDE5" s="93"/>
      <c r="MDF5" s="93"/>
      <c r="MDG5" s="93"/>
      <c r="MDH5" s="93"/>
      <c r="MDI5" s="93"/>
      <c r="MDJ5" s="93"/>
      <c r="MDK5" s="93"/>
      <c r="MDL5" s="93"/>
      <c r="MDM5" s="93"/>
      <c r="MDN5" s="93"/>
      <c r="MDO5" s="93"/>
      <c r="MDP5" s="93"/>
      <c r="MDQ5" s="93"/>
      <c r="MDR5" s="93"/>
      <c r="MDS5" s="93"/>
      <c r="MDT5" s="93"/>
      <c r="MDU5" s="93"/>
      <c r="MDV5" s="93"/>
      <c r="MDW5" s="93"/>
      <c r="MDX5" s="93"/>
      <c r="MDY5" s="93"/>
      <c r="MDZ5" s="93"/>
      <c r="MEA5" s="93"/>
      <c r="MEB5" s="93"/>
      <c r="MEC5" s="93"/>
      <c r="MED5" s="93"/>
      <c r="MEE5" s="93"/>
      <c r="MEF5" s="93"/>
      <c r="MEG5" s="93"/>
      <c r="MEH5" s="93"/>
      <c r="MEI5" s="93"/>
      <c r="MEJ5" s="93"/>
      <c r="MEK5" s="93"/>
      <c r="MEL5" s="93"/>
      <c r="MEM5" s="93"/>
      <c r="MEN5" s="93"/>
      <c r="MEO5" s="93"/>
      <c r="MEP5" s="93"/>
      <c r="MEQ5" s="93"/>
      <c r="MER5" s="93"/>
      <c r="MES5" s="93"/>
      <c r="MET5" s="93"/>
      <c r="MEU5" s="93"/>
      <c r="MEV5" s="93"/>
      <c r="MEW5" s="93"/>
      <c r="MEX5" s="93"/>
      <c r="MEY5" s="93"/>
      <c r="MEZ5" s="93"/>
      <c r="MFA5" s="93"/>
      <c r="MFB5" s="93"/>
      <c r="MFC5" s="93"/>
      <c r="MFD5" s="93"/>
      <c r="MFE5" s="93"/>
      <c r="MFF5" s="93"/>
      <c r="MFG5" s="93"/>
      <c r="MFH5" s="93"/>
      <c r="MFI5" s="93"/>
      <c r="MFJ5" s="93"/>
      <c r="MFK5" s="93"/>
      <c r="MFL5" s="93"/>
      <c r="MFM5" s="93"/>
      <c r="MFN5" s="93"/>
      <c r="MFO5" s="93"/>
      <c r="MFP5" s="93"/>
      <c r="MFQ5" s="93"/>
      <c r="MFR5" s="93"/>
      <c r="MFS5" s="93"/>
      <c r="MFT5" s="93"/>
      <c r="MFU5" s="93"/>
      <c r="MFV5" s="93"/>
      <c r="MFW5" s="93"/>
      <c r="MFX5" s="93"/>
      <c r="MFY5" s="93"/>
      <c r="MFZ5" s="93"/>
      <c r="MGA5" s="93"/>
      <c r="MGB5" s="93"/>
      <c r="MGC5" s="93"/>
      <c r="MGD5" s="93"/>
      <c r="MGE5" s="93"/>
      <c r="MGF5" s="93"/>
      <c r="MGG5" s="93"/>
      <c r="MGH5" s="93"/>
      <c r="MGI5" s="93"/>
      <c r="MGJ5" s="93"/>
      <c r="MGK5" s="93"/>
      <c r="MGL5" s="93"/>
      <c r="MGM5" s="93"/>
      <c r="MGN5" s="93"/>
      <c r="MGO5" s="93"/>
      <c r="MGP5" s="93"/>
      <c r="MGQ5" s="93"/>
      <c r="MGR5" s="93"/>
      <c r="MGS5" s="93"/>
      <c r="MGT5" s="93"/>
      <c r="MGU5" s="93"/>
      <c r="MGV5" s="93"/>
      <c r="MGW5" s="93"/>
      <c r="MGX5" s="93"/>
      <c r="MGY5" s="93"/>
      <c r="MGZ5" s="93"/>
      <c r="MHA5" s="93"/>
      <c r="MHB5" s="93"/>
      <c r="MHC5" s="93"/>
      <c r="MHD5" s="93"/>
      <c r="MHE5" s="93"/>
      <c r="MHF5" s="93"/>
      <c r="MHG5" s="93"/>
      <c r="MHH5" s="93"/>
      <c r="MHI5" s="93"/>
      <c r="MHJ5" s="93"/>
      <c r="MHK5" s="93"/>
      <c r="MHL5" s="93"/>
      <c r="MHM5" s="93"/>
      <c r="MHN5" s="93"/>
      <c r="MHO5" s="93"/>
      <c r="MHP5" s="93"/>
      <c r="MHQ5" s="93"/>
      <c r="MHR5" s="93"/>
      <c r="MHS5" s="93"/>
      <c r="MHT5" s="93"/>
      <c r="MHU5" s="93"/>
      <c r="MHV5" s="93"/>
      <c r="MHW5" s="93"/>
      <c r="MHX5" s="93"/>
      <c r="MHY5" s="93"/>
      <c r="MHZ5" s="93"/>
      <c r="MIA5" s="93"/>
      <c r="MIB5" s="93"/>
      <c r="MIC5" s="93"/>
      <c r="MID5" s="93"/>
      <c r="MIE5" s="93"/>
      <c r="MIF5" s="93"/>
      <c r="MIG5" s="93"/>
      <c r="MIH5" s="93"/>
      <c r="MII5" s="93"/>
      <c r="MIJ5" s="93"/>
      <c r="MIK5" s="93"/>
      <c r="MIL5" s="93"/>
      <c r="MIM5" s="93"/>
      <c r="MIN5" s="93"/>
      <c r="MIO5" s="93"/>
      <c r="MIP5" s="93"/>
      <c r="MIQ5" s="93"/>
      <c r="MIR5" s="93"/>
      <c r="MIS5" s="93"/>
      <c r="MIT5" s="93"/>
      <c r="MIU5" s="93"/>
      <c r="MIV5" s="93"/>
      <c r="MIW5" s="93"/>
      <c r="MIX5" s="93"/>
      <c r="MIY5" s="93"/>
      <c r="MIZ5" s="93"/>
      <c r="MJA5" s="93"/>
      <c r="MJB5" s="93"/>
      <c r="MJC5" s="93"/>
      <c r="MJD5" s="93"/>
      <c r="MJE5" s="93"/>
      <c r="MJF5" s="93"/>
      <c r="MJG5" s="93"/>
      <c r="MJH5" s="93"/>
      <c r="MJI5" s="93"/>
      <c r="MJJ5" s="93"/>
      <c r="MJK5" s="93"/>
      <c r="MJL5" s="93"/>
      <c r="MJM5" s="93"/>
      <c r="MJN5" s="93"/>
      <c r="MJO5" s="93"/>
      <c r="MJP5" s="93"/>
      <c r="MJQ5" s="93"/>
      <c r="MJR5" s="93"/>
      <c r="MJS5" s="93"/>
      <c r="MJT5" s="93"/>
      <c r="MJU5" s="93"/>
      <c r="MJV5" s="93"/>
      <c r="MJW5" s="93"/>
      <c r="MJX5" s="93"/>
      <c r="MJY5" s="93"/>
      <c r="MJZ5" s="93"/>
      <c r="MKA5" s="93"/>
      <c r="MKB5" s="93"/>
      <c r="MKC5" s="93"/>
      <c r="MKD5" s="93"/>
      <c r="MKE5" s="93"/>
      <c r="MKF5" s="93"/>
      <c r="MKG5" s="93"/>
      <c r="MKH5" s="93"/>
      <c r="MKI5" s="93"/>
      <c r="MKJ5" s="93"/>
      <c r="MKK5" s="93"/>
      <c r="MKL5" s="93"/>
      <c r="MKM5" s="93"/>
      <c r="MKN5" s="93"/>
      <c r="MKO5" s="93"/>
      <c r="MKP5" s="93"/>
      <c r="MKQ5" s="93"/>
      <c r="MKR5" s="93"/>
      <c r="MKS5" s="93"/>
      <c r="MKT5" s="93"/>
      <c r="MKU5" s="93"/>
      <c r="MKV5" s="93"/>
      <c r="MKW5" s="93"/>
      <c r="MKX5" s="93"/>
      <c r="MKY5" s="93"/>
      <c r="MKZ5" s="93"/>
      <c r="MLA5" s="93"/>
      <c r="MLB5" s="93"/>
      <c r="MLC5" s="93"/>
      <c r="MLD5" s="93"/>
      <c r="MLE5" s="93"/>
      <c r="MLF5" s="93"/>
      <c r="MLG5" s="93"/>
      <c r="MLH5" s="93"/>
      <c r="MLI5" s="93"/>
      <c r="MLJ5" s="93"/>
      <c r="MLK5" s="93"/>
      <c r="MLL5" s="93"/>
      <c r="MLM5" s="93"/>
      <c r="MLN5" s="93"/>
      <c r="MLO5" s="93"/>
      <c r="MLP5" s="93"/>
      <c r="MLQ5" s="93"/>
      <c r="MLR5" s="93"/>
      <c r="MLS5" s="93"/>
      <c r="MLT5" s="93"/>
      <c r="MLU5" s="93"/>
      <c r="MLV5" s="93"/>
      <c r="MLW5" s="93"/>
      <c r="MLX5" s="93"/>
      <c r="MLY5" s="93"/>
      <c r="MLZ5" s="93"/>
      <c r="MMA5" s="93"/>
      <c r="MMB5" s="93"/>
      <c r="MMC5" s="93"/>
      <c r="MMD5" s="93"/>
      <c r="MME5" s="93"/>
      <c r="MMF5" s="93"/>
      <c r="MMG5" s="93"/>
      <c r="MMH5" s="93"/>
      <c r="MMI5" s="93"/>
      <c r="MMJ5" s="93"/>
      <c r="MMK5" s="93"/>
      <c r="MML5" s="93"/>
      <c r="MMM5" s="93"/>
      <c r="MMN5" s="93"/>
      <c r="MMO5" s="93"/>
      <c r="MMP5" s="93"/>
      <c r="MMQ5" s="93"/>
      <c r="MMR5" s="93"/>
      <c r="MMS5" s="93"/>
      <c r="MMT5" s="93"/>
      <c r="MMU5" s="93"/>
      <c r="MMV5" s="93"/>
      <c r="MMW5" s="93"/>
      <c r="MMX5" s="93"/>
      <c r="MMY5" s="93"/>
      <c r="MMZ5" s="93"/>
      <c r="MNA5" s="93"/>
      <c r="MNB5" s="93"/>
      <c r="MNC5" s="93"/>
      <c r="MND5" s="93"/>
      <c r="MNE5" s="93"/>
      <c r="MNF5" s="93"/>
      <c r="MNG5" s="93"/>
      <c r="MNH5" s="93"/>
      <c r="MNI5" s="93"/>
      <c r="MNJ5" s="93"/>
      <c r="MNK5" s="93"/>
      <c r="MNL5" s="93"/>
      <c r="MNM5" s="93"/>
      <c r="MNN5" s="93"/>
      <c r="MNO5" s="93"/>
      <c r="MNP5" s="93"/>
      <c r="MNQ5" s="93"/>
      <c r="MNR5" s="93"/>
      <c r="MNS5" s="93"/>
      <c r="MNT5" s="93"/>
      <c r="MNU5" s="93"/>
      <c r="MNV5" s="93"/>
      <c r="MNW5" s="93"/>
      <c r="MNX5" s="93"/>
      <c r="MNY5" s="93"/>
      <c r="MNZ5" s="93"/>
      <c r="MOA5" s="93"/>
      <c r="MOB5" s="93"/>
      <c r="MOC5" s="93"/>
      <c r="MOD5" s="93"/>
      <c r="MOE5" s="93"/>
      <c r="MOF5" s="93"/>
      <c r="MOG5" s="93"/>
      <c r="MOH5" s="93"/>
      <c r="MOI5" s="93"/>
      <c r="MOJ5" s="93"/>
      <c r="MOK5" s="93"/>
      <c r="MOL5" s="93"/>
      <c r="MOM5" s="93"/>
      <c r="MON5" s="93"/>
      <c r="MOO5" s="93"/>
      <c r="MOP5" s="93"/>
      <c r="MOQ5" s="93"/>
      <c r="MOR5" s="93"/>
      <c r="MOS5" s="93"/>
      <c r="MOT5" s="93"/>
      <c r="MOU5" s="93"/>
      <c r="MOV5" s="93"/>
      <c r="MOW5" s="93"/>
      <c r="MOX5" s="93"/>
      <c r="MOY5" s="93"/>
      <c r="MOZ5" s="93"/>
      <c r="MPA5" s="93"/>
      <c r="MPB5" s="93"/>
      <c r="MPC5" s="93"/>
      <c r="MPD5" s="93"/>
      <c r="MPE5" s="93"/>
      <c r="MPF5" s="93"/>
      <c r="MPG5" s="93"/>
      <c r="MPH5" s="93"/>
      <c r="MPI5" s="93"/>
      <c r="MPJ5" s="93"/>
      <c r="MPK5" s="93"/>
      <c r="MPL5" s="93"/>
      <c r="MPM5" s="93"/>
      <c r="MPN5" s="93"/>
      <c r="MPO5" s="93"/>
      <c r="MPP5" s="93"/>
      <c r="MPQ5" s="93"/>
      <c r="MPR5" s="93"/>
      <c r="MPS5" s="93"/>
      <c r="MPT5" s="93"/>
      <c r="MPU5" s="93"/>
      <c r="MPV5" s="93"/>
      <c r="MPW5" s="93"/>
      <c r="MPX5" s="93"/>
      <c r="MPY5" s="93"/>
      <c r="MPZ5" s="93"/>
      <c r="MQA5" s="93"/>
      <c r="MQB5" s="93"/>
      <c r="MQC5" s="93"/>
      <c r="MQD5" s="93"/>
      <c r="MQE5" s="93"/>
      <c r="MQF5" s="93"/>
      <c r="MQG5" s="93"/>
      <c r="MQH5" s="93"/>
      <c r="MQI5" s="93"/>
      <c r="MQJ5" s="93"/>
      <c r="MQK5" s="93"/>
      <c r="MQL5" s="93"/>
      <c r="MQM5" s="93"/>
      <c r="MQN5" s="93"/>
      <c r="MQO5" s="93"/>
      <c r="MQP5" s="93"/>
      <c r="MQQ5" s="93"/>
      <c r="MQR5" s="93"/>
      <c r="MQS5" s="93"/>
      <c r="MQT5" s="93"/>
      <c r="MQU5" s="93"/>
      <c r="MQV5" s="93"/>
      <c r="MQW5" s="93"/>
      <c r="MQX5" s="93"/>
      <c r="MQY5" s="93"/>
      <c r="MQZ5" s="93"/>
      <c r="MRA5" s="93"/>
      <c r="MRB5" s="93"/>
      <c r="MRC5" s="93"/>
      <c r="MRD5" s="93"/>
      <c r="MRE5" s="93"/>
      <c r="MRF5" s="93"/>
      <c r="MRG5" s="93"/>
      <c r="MRH5" s="93"/>
      <c r="MRI5" s="93"/>
      <c r="MRJ5" s="93"/>
      <c r="MRK5" s="93"/>
      <c r="MRL5" s="93"/>
      <c r="MRM5" s="93"/>
      <c r="MRN5" s="93"/>
      <c r="MRO5" s="93"/>
      <c r="MRP5" s="93"/>
      <c r="MRQ5" s="93"/>
      <c r="MRR5" s="93"/>
      <c r="MRS5" s="93"/>
      <c r="MRT5" s="93"/>
      <c r="MRU5" s="93"/>
      <c r="MRV5" s="93"/>
      <c r="MRW5" s="93"/>
      <c r="MRX5" s="93"/>
      <c r="MRY5" s="93"/>
      <c r="MRZ5" s="93"/>
      <c r="MSA5" s="93"/>
      <c r="MSB5" s="93"/>
      <c r="MSC5" s="93"/>
      <c r="MSD5" s="93"/>
      <c r="MSE5" s="93"/>
      <c r="MSF5" s="93"/>
      <c r="MSG5" s="93"/>
      <c r="MSH5" s="93"/>
      <c r="MSI5" s="93"/>
      <c r="MSJ5" s="93"/>
      <c r="MSK5" s="93"/>
      <c r="MSL5" s="93"/>
      <c r="MSM5" s="93"/>
      <c r="MSN5" s="93"/>
      <c r="MSO5" s="93"/>
      <c r="MSP5" s="93"/>
      <c r="MSQ5" s="93"/>
      <c r="MSR5" s="93"/>
      <c r="MSS5" s="93"/>
      <c r="MST5" s="93"/>
      <c r="MSU5" s="93"/>
      <c r="MSV5" s="93"/>
      <c r="MSW5" s="93"/>
      <c r="MSX5" s="93"/>
      <c r="MSY5" s="93"/>
      <c r="MSZ5" s="93"/>
      <c r="MTA5" s="93"/>
      <c r="MTB5" s="93"/>
      <c r="MTC5" s="93"/>
      <c r="MTD5" s="93"/>
      <c r="MTE5" s="93"/>
      <c r="MTF5" s="93"/>
      <c r="MTG5" s="93"/>
      <c r="MTH5" s="93"/>
      <c r="MTI5" s="93"/>
      <c r="MTJ5" s="93"/>
      <c r="MTK5" s="93"/>
      <c r="MTL5" s="93"/>
      <c r="MTM5" s="93"/>
      <c r="MTN5" s="93"/>
      <c r="MTO5" s="93"/>
      <c r="MTP5" s="93"/>
      <c r="MTQ5" s="93"/>
      <c r="MTR5" s="93"/>
      <c r="MTS5" s="93"/>
      <c r="MTT5" s="93"/>
      <c r="MTU5" s="93"/>
      <c r="MTV5" s="93"/>
      <c r="MTW5" s="93"/>
      <c r="MTX5" s="93"/>
      <c r="MTY5" s="93"/>
      <c r="MTZ5" s="93"/>
      <c r="MUA5" s="93"/>
      <c r="MUB5" s="93"/>
      <c r="MUC5" s="93"/>
      <c r="MUD5" s="93"/>
      <c r="MUE5" s="93"/>
      <c r="MUF5" s="93"/>
      <c r="MUG5" s="93"/>
      <c r="MUH5" s="93"/>
      <c r="MUI5" s="93"/>
      <c r="MUJ5" s="93"/>
      <c r="MUK5" s="93"/>
      <c r="MUL5" s="93"/>
      <c r="MUM5" s="93"/>
      <c r="MUN5" s="93"/>
      <c r="MUO5" s="93"/>
      <c r="MUP5" s="93"/>
      <c r="MUQ5" s="93"/>
      <c r="MUR5" s="93"/>
      <c r="MUS5" s="93"/>
      <c r="MUT5" s="93"/>
      <c r="MUU5" s="93"/>
      <c r="MUV5" s="93"/>
      <c r="MUW5" s="93"/>
      <c r="MUX5" s="93"/>
      <c r="MUY5" s="93"/>
      <c r="MUZ5" s="93"/>
      <c r="MVA5" s="93"/>
      <c r="MVB5" s="93"/>
      <c r="MVC5" s="93"/>
      <c r="MVD5" s="93"/>
      <c r="MVE5" s="93"/>
      <c r="MVF5" s="93"/>
      <c r="MVG5" s="93"/>
      <c r="MVH5" s="93"/>
      <c r="MVI5" s="93"/>
      <c r="MVJ5" s="93"/>
      <c r="MVK5" s="93"/>
      <c r="MVL5" s="93"/>
      <c r="MVM5" s="93"/>
      <c r="MVN5" s="93"/>
      <c r="MVO5" s="93"/>
      <c r="MVP5" s="93"/>
      <c r="MVQ5" s="93"/>
      <c r="MVR5" s="93"/>
      <c r="MVS5" s="93"/>
      <c r="MVT5" s="93"/>
      <c r="MVU5" s="93"/>
      <c r="MVV5" s="93"/>
      <c r="MVW5" s="93"/>
      <c r="MVX5" s="93"/>
      <c r="MVY5" s="93"/>
      <c r="MVZ5" s="93"/>
      <c r="MWA5" s="93"/>
      <c r="MWB5" s="93"/>
      <c r="MWC5" s="93"/>
      <c r="MWD5" s="93"/>
      <c r="MWE5" s="93"/>
      <c r="MWF5" s="93"/>
      <c r="MWG5" s="93"/>
      <c r="MWH5" s="93"/>
      <c r="MWI5" s="93"/>
      <c r="MWJ5" s="93"/>
      <c r="MWK5" s="93"/>
      <c r="MWL5" s="93"/>
      <c r="MWM5" s="93"/>
      <c r="MWN5" s="93"/>
      <c r="MWO5" s="93"/>
      <c r="MWP5" s="93"/>
      <c r="MWQ5" s="93"/>
      <c r="MWR5" s="93"/>
      <c r="MWS5" s="93"/>
      <c r="MWT5" s="93"/>
      <c r="MWU5" s="93"/>
      <c r="MWV5" s="93"/>
      <c r="MWW5" s="93"/>
      <c r="MWX5" s="93"/>
      <c r="MWY5" s="93"/>
      <c r="MWZ5" s="93"/>
      <c r="MXA5" s="93"/>
      <c r="MXB5" s="93"/>
      <c r="MXC5" s="93"/>
      <c r="MXD5" s="93"/>
      <c r="MXE5" s="93"/>
      <c r="MXF5" s="93"/>
      <c r="MXG5" s="93"/>
      <c r="MXH5" s="93"/>
      <c r="MXI5" s="93"/>
      <c r="MXJ5" s="93"/>
      <c r="MXK5" s="93"/>
      <c r="MXL5" s="93"/>
      <c r="MXM5" s="93"/>
      <c r="MXN5" s="93"/>
      <c r="MXO5" s="93"/>
      <c r="MXP5" s="93"/>
      <c r="MXQ5" s="93"/>
      <c r="MXR5" s="93"/>
      <c r="MXS5" s="93"/>
      <c r="MXT5" s="93"/>
      <c r="MXU5" s="93"/>
      <c r="MXV5" s="93"/>
      <c r="MXW5" s="93"/>
      <c r="MXX5" s="93"/>
      <c r="MXY5" s="93"/>
      <c r="MXZ5" s="93"/>
      <c r="MYA5" s="93"/>
      <c r="MYB5" s="93"/>
      <c r="MYC5" s="93"/>
      <c r="MYD5" s="93"/>
      <c r="MYE5" s="93"/>
      <c r="MYF5" s="93"/>
      <c r="MYG5" s="93"/>
      <c r="MYH5" s="93"/>
      <c r="MYI5" s="93"/>
      <c r="MYJ5" s="93"/>
      <c r="MYK5" s="93"/>
      <c r="MYL5" s="93"/>
      <c r="MYM5" s="93"/>
      <c r="MYN5" s="93"/>
      <c r="MYO5" s="93"/>
      <c r="MYP5" s="93"/>
      <c r="MYQ5" s="93"/>
      <c r="MYR5" s="93"/>
      <c r="MYS5" s="93"/>
      <c r="MYT5" s="93"/>
      <c r="MYU5" s="93"/>
      <c r="MYV5" s="93"/>
      <c r="MYW5" s="93"/>
      <c r="MYX5" s="93"/>
      <c r="MYY5" s="93"/>
      <c r="MYZ5" s="93"/>
      <c r="MZA5" s="93"/>
      <c r="MZB5" s="93"/>
      <c r="MZC5" s="93"/>
      <c r="MZD5" s="93"/>
      <c r="MZE5" s="93"/>
      <c r="MZF5" s="93"/>
      <c r="MZG5" s="93"/>
      <c r="MZH5" s="93"/>
      <c r="MZI5" s="93"/>
      <c r="MZJ5" s="93"/>
      <c r="MZK5" s="93"/>
      <c r="MZL5" s="93"/>
      <c r="MZM5" s="93"/>
      <c r="MZN5" s="93"/>
      <c r="MZO5" s="93"/>
      <c r="MZP5" s="93"/>
      <c r="MZQ5" s="93"/>
      <c r="MZR5" s="93"/>
      <c r="MZS5" s="93"/>
      <c r="MZT5" s="93"/>
      <c r="MZU5" s="93"/>
      <c r="MZV5" s="93"/>
      <c r="MZW5" s="93"/>
      <c r="MZX5" s="93"/>
      <c r="MZY5" s="93"/>
      <c r="MZZ5" s="93"/>
      <c r="NAA5" s="93"/>
      <c r="NAB5" s="93"/>
      <c r="NAC5" s="93"/>
      <c r="NAD5" s="93"/>
      <c r="NAE5" s="93"/>
      <c r="NAF5" s="93"/>
      <c r="NAG5" s="93"/>
      <c r="NAH5" s="93"/>
      <c r="NAI5" s="93"/>
      <c r="NAJ5" s="93"/>
      <c r="NAK5" s="93"/>
      <c r="NAL5" s="93"/>
      <c r="NAM5" s="93"/>
      <c r="NAN5" s="93"/>
      <c r="NAO5" s="93"/>
      <c r="NAP5" s="93"/>
      <c r="NAQ5" s="93"/>
      <c r="NAR5" s="93"/>
      <c r="NAS5" s="93"/>
      <c r="NAT5" s="93"/>
      <c r="NAU5" s="93"/>
      <c r="NAV5" s="93"/>
      <c r="NAW5" s="93"/>
      <c r="NAX5" s="93"/>
      <c r="NAY5" s="93"/>
      <c r="NAZ5" s="93"/>
      <c r="NBA5" s="93"/>
      <c r="NBB5" s="93"/>
      <c r="NBC5" s="93"/>
      <c r="NBD5" s="93"/>
      <c r="NBE5" s="93"/>
      <c r="NBF5" s="93"/>
      <c r="NBG5" s="93"/>
      <c r="NBH5" s="93"/>
      <c r="NBI5" s="93"/>
      <c r="NBJ5" s="93"/>
      <c r="NBK5" s="93"/>
      <c r="NBL5" s="93"/>
      <c r="NBM5" s="93"/>
      <c r="NBN5" s="93"/>
      <c r="NBO5" s="93"/>
      <c r="NBP5" s="93"/>
      <c r="NBQ5" s="93"/>
      <c r="NBR5" s="93"/>
      <c r="NBS5" s="93"/>
      <c r="NBT5" s="93"/>
      <c r="NBU5" s="93"/>
      <c r="NBV5" s="93"/>
      <c r="NBW5" s="93"/>
      <c r="NBX5" s="93"/>
      <c r="NBY5" s="93"/>
      <c r="NBZ5" s="93"/>
      <c r="NCA5" s="93"/>
      <c r="NCB5" s="93"/>
      <c r="NCC5" s="93"/>
      <c r="NCD5" s="93"/>
      <c r="NCE5" s="93"/>
      <c r="NCF5" s="93"/>
      <c r="NCG5" s="93"/>
      <c r="NCH5" s="93"/>
      <c r="NCI5" s="93"/>
      <c r="NCJ5" s="93"/>
      <c r="NCK5" s="93"/>
      <c r="NCL5" s="93"/>
      <c r="NCM5" s="93"/>
      <c r="NCN5" s="93"/>
      <c r="NCO5" s="93"/>
      <c r="NCP5" s="93"/>
      <c r="NCQ5" s="93"/>
      <c r="NCR5" s="93"/>
      <c r="NCS5" s="93"/>
      <c r="NCT5" s="93"/>
      <c r="NCU5" s="93"/>
      <c r="NCV5" s="93"/>
      <c r="NCW5" s="93"/>
      <c r="NCX5" s="93"/>
      <c r="NCY5" s="93"/>
      <c r="NCZ5" s="93"/>
      <c r="NDA5" s="93"/>
      <c r="NDB5" s="93"/>
      <c r="NDC5" s="93"/>
      <c r="NDD5" s="93"/>
      <c r="NDE5" s="93"/>
      <c r="NDF5" s="93"/>
      <c r="NDG5" s="93"/>
      <c r="NDH5" s="93"/>
      <c r="NDI5" s="93"/>
      <c r="NDJ5" s="93"/>
      <c r="NDK5" s="93"/>
      <c r="NDL5" s="93"/>
      <c r="NDM5" s="93"/>
      <c r="NDN5" s="93"/>
      <c r="NDO5" s="93"/>
      <c r="NDP5" s="93"/>
      <c r="NDQ5" s="93"/>
      <c r="NDR5" s="93"/>
      <c r="NDS5" s="93"/>
      <c r="NDT5" s="93"/>
      <c r="NDU5" s="93"/>
      <c r="NDV5" s="93"/>
      <c r="NDW5" s="93"/>
      <c r="NDX5" s="93"/>
      <c r="NDY5" s="93"/>
      <c r="NDZ5" s="93"/>
      <c r="NEA5" s="93"/>
      <c r="NEB5" s="93"/>
      <c r="NEC5" s="93"/>
      <c r="NED5" s="93"/>
      <c r="NEE5" s="93"/>
      <c r="NEF5" s="93"/>
      <c r="NEG5" s="93"/>
      <c r="NEH5" s="93"/>
      <c r="NEI5" s="93"/>
      <c r="NEJ5" s="93"/>
      <c r="NEK5" s="93"/>
      <c r="NEL5" s="93"/>
      <c r="NEM5" s="93"/>
      <c r="NEN5" s="93"/>
      <c r="NEO5" s="93"/>
      <c r="NEP5" s="93"/>
      <c r="NEQ5" s="93"/>
      <c r="NER5" s="93"/>
      <c r="NES5" s="93"/>
      <c r="NET5" s="93"/>
      <c r="NEU5" s="93"/>
      <c r="NEV5" s="93"/>
      <c r="NEW5" s="93"/>
      <c r="NEX5" s="93"/>
      <c r="NEY5" s="93"/>
      <c r="NEZ5" s="93"/>
      <c r="NFA5" s="93"/>
      <c r="NFB5" s="93"/>
      <c r="NFC5" s="93"/>
      <c r="NFD5" s="93"/>
      <c r="NFE5" s="93"/>
      <c r="NFF5" s="93"/>
      <c r="NFG5" s="93"/>
      <c r="NFH5" s="93"/>
      <c r="NFI5" s="93"/>
      <c r="NFJ5" s="93"/>
      <c r="NFK5" s="93"/>
      <c r="NFL5" s="93"/>
      <c r="NFM5" s="93"/>
      <c r="NFN5" s="93"/>
      <c r="NFO5" s="93"/>
      <c r="NFP5" s="93"/>
      <c r="NFQ5" s="93"/>
      <c r="NFR5" s="93"/>
      <c r="NFS5" s="93"/>
      <c r="NFT5" s="93"/>
      <c r="NFU5" s="93"/>
      <c r="NFV5" s="93"/>
      <c r="NFW5" s="93"/>
      <c r="NFX5" s="93"/>
      <c r="NFY5" s="93"/>
      <c r="NFZ5" s="93"/>
      <c r="NGA5" s="93"/>
      <c r="NGB5" s="93"/>
      <c r="NGC5" s="93"/>
      <c r="NGD5" s="93"/>
      <c r="NGE5" s="93"/>
      <c r="NGF5" s="93"/>
      <c r="NGG5" s="93"/>
      <c r="NGH5" s="93"/>
      <c r="NGI5" s="93"/>
      <c r="NGJ5" s="93"/>
      <c r="NGK5" s="93"/>
      <c r="NGL5" s="93"/>
      <c r="NGM5" s="93"/>
      <c r="NGN5" s="93"/>
      <c r="NGO5" s="93"/>
      <c r="NGP5" s="93"/>
      <c r="NGQ5" s="93"/>
      <c r="NGR5" s="93"/>
      <c r="NGS5" s="93"/>
      <c r="NGT5" s="93"/>
      <c r="NGU5" s="93"/>
      <c r="NGV5" s="93"/>
      <c r="NGW5" s="93"/>
      <c r="NGX5" s="93"/>
      <c r="NGY5" s="93"/>
      <c r="NGZ5" s="93"/>
      <c r="NHA5" s="93"/>
      <c r="NHB5" s="93"/>
      <c r="NHC5" s="93"/>
      <c r="NHD5" s="93"/>
      <c r="NHE5" s="93"/>
      <c r="NHF5" s="93"/>
      <c r="NHG5" s="93"/>
      <c r="NHH5" s="93"/>
      <c r="NHI5" s="93"/>
      <c r="NHJ5" s="93"/>
      <c r="NHK5" s="93"/>
      <c r="NHL5" s="93"/>
      <c r="NHM5" s="93"/>
      <c r="NHN5" s="93"/>
      <c r="NHO5" s="93"/>
      <c r="NHP5" s="93"/>
      <c r="NHQ5" s="93"/>
      <c r="NHR5" s="93"/>
      <c r="NHS5" s="93"/>
      <c r="NHT5" s="93"/>
      <c r="NHU5" s="93"/>
      <c r="NHV5" s="93"/>
      <c r="NHW5" s="93"/>
      <c r="NHX5" s="93"/>
      <c r="NHY5" s="93"/>
      <c r="NHZ5" s="93"/>
      <c r="NIA5" s="93"/>
      <c r="NIB5" s="93"/>
      <c r="NIC5" s="93"/>
      <c r="NID5" s="93"/>
      <c r="NIE5" s="93"/>
      <c r="NIF5" s="93"/>
      <c r="NIG5" s="93"/>
      <c r="NIH5" s="93"/>
      <c r="NII5" s="93"/>
      <c r="NIJ5" s="93"/>
      <c r="NIK5" s="93"/>
      <c r="NIL5" s="93"/>
      <c r="NIM5" s="93"/>
      <c r="NIN5" s="93"/>
      <c r="NIO5" s="93"/>
      <c r="NIP5" s="93"/>
      <c r="NIQ5" s="93"/>
      <c r="NIR5" s="93"/>
      <c r="NIS5" s="93"/>
      <c r="NIT5" s="93"/>
      <c r="NIU5" s="93"/>
      <c r="NIV5" s="93"/>
      <c r="NIW5" s="93"/>
      <c r="NIX5" s="93"/>
      <c r="NIY5" s="93"/>
      <c r="NIZ5" s="93"/>
      <c r="NJA5" s="93"/>
      <c r="NJB5" s="93"/>
      <c r="NJC5" s="93"/>
      <c r="NJD5" s="93"/>
      <c r="NJE5" s="93"/>
      <c r="NJF5" s="93"/>
      <c r="NJG5" s="93"/>
      <c r="NJH5" s="93"/>
      <c r="NJI5" s="93"/>
      <c r="NJJ5" s="93"/>
      <c r="NJK5" s="93"/>
      <c r="NJL5" s="93"/>
      <c r="NJM5" s="93"/>
      <c r="NJN5" s="93"/>
      <c r="NJO5" s="93"/>
      <c r="NJP5" s="93"/>
      <c r="NJQ5" s="93"/>
      <c r="NJR5" s="93"/>
      <c r="NJS5" s="93"/>
      <c r="NJT5" s="93"/>
      <c r="NJU5" s="93"/>
      <c r="NJV5" s="93"/>
      <c r="NJW5" s="93"/>
      <c r="NJX5" s="93"/>
      <c r="NJY5" s="93"/>
      <c r="NJZ5" s="93"/>
      <c r="NKA5" s="93"/>
      <c r="NKB5" s="93"/>
      <c r="NKC5" s="93"/>
      <c r="NKD5" s="93"/>
      <c r="NKE5" s="93"/>
      <c r="NKF5" s="93"/>
      <c r="NKG5" s="93"/>
      <c r="NKH5" s="93"/>
      <c r="NKI5" s="93"/>
      <c r="NKJ5" s="93"/>
      <c r="NKK5" s="93"/>
      <c r="NKL5" s="93"/>
      <c r="NKM5" s="93"/>
      <c r="NKN5" s="93"/>
      <c r="NKO5" s="93"/>
      <c r="NKP5" s="93"/>
      <c r="NKQ5" s="93"/>
      <c r="NKR5" s="93"/>
      <c r="NKS5" s="93"/>
      <c r="NKT5" s="93"/>
      <c r="NKU5" s="93"/>
      <c r="NKV5" s="93"/>
      <c r="NKW5" s="93"/>
      <c r="NKX5" s="93"/>
      <c r="NKY5" s="93"/>
      <c r="NKZ5" s="93"/>
      <c r="NLA5" s="93"/>
      <c r="NLB5" s="93"/>
      <c r="NLC5" s="93"/>
      <c r="NLD5" s="93"/>
      <c r="NLE5" s="93"/>
      <c r="NLF5" s="93"/>
      <c r="NLG5" s="93"/>
      <c r="NLH5" s="93"/>
      <c r="NLI5" s="93"/>
      <c r="NLJ5" s="93"/>
      <c r="NLK5" s="93"/>
      <c r="NLL5" s="93"/>
      <c r="NLM5" s="93"/>
      <c r="NLN5" s="93"/>
      <c r="NLO5" s="93"/>
      <c r="NLP5" s="93"/>
      <c r="NLQ5" s="93"/>
      <c r="NLR5" s="93"/>
      <c r="NLS5" s="93"/>
      <c r="NLT5" s="93"/>
      <c r="NLU5" s="93"/>
      <c r="NLV5" s="93"/>
      <c r="NLW5" s="93"/>
      <c r="NLX5" s="93"/>
      <c r="NLY5" s="93"/>
      <c r="NLZ5" s="93"/>
      <c r="NMA5" s="93"/>
      <c r="NMB5" s="93"/>
      <c r="NMC5" s="93"/>
      <c r="NMD5" s="93"/>
      <c r="NME5" s="93"/>
      <c r="NMF5" s="93"/>
      <c r="NMG5" s="93"/>
      <c r="NMH5" s="93"/>
      <c r="NMI5" s="93"/>
      <c r="NMJ5" s="93"/>
      <c r="NMK5" s="93"/>
      <c r="NML5" s="93"/>
      <c r="NMM5" s="93"/>
      <c r="NMN5" s="93"/>
      <c r="NMO5" s="93"/>
      <c r="NMP5" s="93"/>
      <c r="NMQ5" s="93"/>
      <c r="NMR5" s="93"/>
      <c r="NMS5" s="93"/>
      <c r="NMT5" s="93"/>
      <c r="NMU5" s="93"/>
      <c r="NMV5" s="93"/>
      <c r="NMW5" s="93"/>
      <c r="NMX5" s="93"/>
      <c r="NMY5" s="93"/>
      <c r="NMZ5" s="93"/>
      <c r="NNA5" s="93"/>
      <c r="NNB5" s="93"/>
      <c r="NNC5" s="93"/>
      <c r="NND5" s="93"/>
      <c r="NNE5" s="93"/>
      <c r="NNF5" s="93"/>
      <c r="NNG5" s="93"/>
      <c r="NNH5" s="93"/>
      <c r="NNI5" s="93"/>
      <c r="NNJ5" s="93"/>
      <c r="NNK5" s="93"/>
      <c r="NNL5" s="93"/>
      <c r="NNM5" s="93"/>
      <c r="NNN5" s="93"/>
      <c r="NNO5" s="93"/>
      <c r="NNP5" s="93"/>
      <c r="NNQ5" s="93"/>
      <c r="NNR5" s="93"/>
      <c r="NNS5" s="93"/>
      <c r="NNT5" s="93"/>
      <c r="NNU5" s="93"/>
      <c r="NNV5" s="93"/>
      <c r="NNW5" s="93"/>
      <c r="NNX5" s="93"/>
      <c r="NNY5" s="93"/>
      <c r="NNZ5" s="93"/>
      <c r="NOA5" s="93"/>
      <c r="NOB5" s="93"/>
      <c r="NOC5" s="93"/>
      <c r="NOD5" s="93"/>
      <c r="NOE5" s="93"/>
      <c r="NOF5" s="93"/>
      <c r="NOG5" s="93"/>
      <c r="NOH5" s="93"/>
      <c r="NOI5" s="93"/>
      <c r="NOJ5" s="93"/>
      <c r="NOK5" s="93"/>
      <c r="NOL5" s="93"/>
      <c r="NOM5" s="93"/>
      <c r="NON5" s="93"/>
      <c r="NOO5" s="93"/>
      <c r="NOP5" s="93"/>
      <c r="NOQ5" s="93"/>
      <c r="NOR5" s="93"/>
      <c r="NOS5" s="93"/>
      <c r="NOT5" s="93"/>
      <c r="NOU5" s="93"/>
      <c r="NOV5" s="93"/>
      <c r="NOW5" s="93"/>
      <c r="NOX5" s="93"/>
      <c r="NOY5" s="93"/>
      <c r="NOZ5" s="93"/>
      <c r="NPA5" s="93"/>
      <c r="NPB5" s="93"/>
      <c r="NPC5" s="93"/>
      <c r="NPD5" s="93"/>
      <c r="NPE5" s="93"/>
      <c r="NPF5" s="93"/>
      <c r="NPG5" s="93"/>
      <c r="NPH5" s="93"/>
      <c r="NPI5" s="93"/>
      <c r="NPJ5" s="93"/>
      <c r="NPK5" s="93"/>
      <c r="NPL5" s="93"/>
      <c r="NPM5" s="93"/>
      <c r="NPN5" s="93"/>
      <c r="NPO5" s="93"/>
      <c r="NPP5" s="93"/>
      <c r="NPQ5" s="93"/>
      <c r="NPR5" s="93"/>
      <c r="NPS5" s="93"/>
      <c r="NPT5" s="93"/>
      <c r="NPU5" s="93"/>
      <c r="NPV5" s="93"/>
      <c r="NPW5" s="93"/>
      <c r="NPX5" s="93"/>
      <c r="NPY5" s="93"/>
      <c r="NPZ5" s="93"/>
      <c r="NQA5" s="93"/>
      <c r="NQB5" s="93"/>
      <c r="NQC5" s="93"/>
      <c r="NQD5" s="93"/>
      <c r="NQE5" s="93"/>
      <c r="NQF5" s="93"/>
      <c r="NQG5" s="93"/>
      <c r="NQH5" s="93"/>
      <c r="NQI5" s="93"/>
      <c r="NQJ5" s="93"/>
      <c r="NQK5" s="93"/>
      <c r="NQL5" s="93"/>
      <c r="NQM5" s="93"/>
      <c r="NQN5" s="93"/>
      <c r="NQO5" s="93"/>
      <c r="NQP5" s="93"/>
      <c r="NQQ5" s="93"/>
      <c r="NQR5" s="93"/>
      <c r="NQS5" s="93"/>
      <c r="NQT5" s="93"/>
      <c r="NQU5" s="93"/>
      <c r="NQV5" s="93"/>
      <c r="NQW5" s="93"/>
      <c r="NQX5" s="93"/>
      <c r="NQY5" s="93"/>
      <c r="NQZ5" s="93"/>
      <c r="NRA5" s="93"/>
      <c r="NRB5" s="93"/>
      <c r="NRC5" s="93"/>
      <c r="NRD5" s="93"/>
      <c r="NRE5" s="93"/>
      <c r="NRF5" s="93"/>
      <c r="NRG5" s="93"/>
      <c r="NRH5" s="93"/>
      <c r="NRI5" s="93"/>
      <c r="NRJ5" s="93"/>
      <c r="NRK5" s="93"/>
      <c r="NRL5" s="93"/>
      <c r="NRM5" s="93"/>
      <c r="NRN5" s="93"/>
      <c r="NRO5" s="93"/>
      <c r="NRP5" s="93"/>
      <c r="NRQ5" s="93"/>
      <c r="NRR5" s="93"/>
      <c r="NRS5" s="93"/>
      <c r="NRT5" s="93"/>
      <c r="NRU5" s="93"/>
      <c r="NRV5" s="93"/>
      <c r="NRW5" s="93"/>
      <c r="NRX5" s="93"/>
      <c r="NRY5" s="93"/>
      <c r="NRZ5" s="93"/>
      <c r="NSA5" s="93"/>
      <c r="NSB5" s="93"/>
      <c r="NSC5" s="93"/>
      <c r="NSD5" s="93"/>
      <c r="NSE5" s="93"/>
      <c r="NSF5" s="93"/>
      <c r="NSG5" s="93"/>
      <c r="NSH5" s="93"/>
      <c r="NSI5" s="93"/>
      <c r="NSJ5" s="93"/>
      <c r="NSK5" s="93"/>
      <c r="NSL5" s="93"/>
      <c r="NSM5" s="93"/>
      <c r="NSN5" s="93"/>
      <c r="NSO5" s="93"/>
      <c r="NSP5" s="93"/>
      <c r="NSQ5" s="93"/>
      <c r="NSR5" s="93"/>
      <c r="NSS5" s="93"/>
      <c r="NST5" s="93"/>
      <c r="NSU5" s="93"/>
      <c r="NSV5" s="93"/>
      <c r="NSW5" s="93"/>
      <c r="NSX5" s="93"/>
      <c r="NSY5" s="93"/>
      <c r="NSZ5" s="93"/>
      <c r="NTA5" s="93"/>
      <c r="NTB5" s="93"/>
      <c r="NTC5" s="93"/>
      <c r="NTD5" s="93"/>
      <c r="NTE5" s="93"/>
      <c r="NTF5" s="93"/>
      <c r="NTG5" s="93"/>
      <c r="NTH5" s="93"/>
      <c r="NTI5" s="93"/>
      <c r="NTJ5" s="93"/>
      <c r="NTK5" s="93"/>
      <c r="NTL5" s="93"/>
      <c r="NTM5" s="93"/>
      <c r="NTN5" s="93"/>
      <c r="NTO5" s="93"/>
      <c r="NTP5" s="93"/>
      <c r="NTQ5" s="93"/>
      <c r="NTR5" s="93"/>
      <c r="NTS5" s="93"/>
      <c r="NTT5" s="93"/>
      <c r="NTU5" s="93"/>
      <c r="NTV5" s="93"/>
      <c r="NTW5" s="93"/>
      <c r="NTX5" s="93"/>
      <c r="NTY5" s="93"/>
      <c r="NTZ5" s="93"/>
      <c r="NUA5" s="93"/>
      <c r="NUB5" s="93"/>
      <c r="NUC5" s="93"/>
      <c r="NUD5" s="93"/>
      <c r="NUE5" s="93"/>
      <c r="NUF5" s="93"/>
      <c r="NUG5" s="93"/>
      <c r="NUH5" s="93"/>
      <c r="NUI5" s="93"/>
      <c r="NUJ5" s="93"/>
      <c r="NUK5" s="93"/>
      <c r="NUL5" s="93"/>
      <c r="NUM5" s="93"/>
      <c r="NUN5" s="93"/>
      <c r="NUO5" s="93"/>
      <c r="NUP5" s="93"/>
      <c r="NUQ5" s="93"/>
      <c r="NUR5" s="93"/>
      <c r="NUS5" s="93"/>
      <c r="NUT5" s="93"/>
      <c r="NUU5" s="93"/>
      <c r="NUV5" s="93"/>
      <c r="NUW5" s="93"/>
      <c r="NUX5" s="93"/>
      <c r="NUY5" s="93"/>
      <c r="NUZ5" s="93"/>
      <c r="NVA5" s="93"/>
      <c r="NVB5" s="93"/>
      <c r="NVC5" s="93"/>
      <c r="NVD5" s="93"/>
      <c r="NVE5" s="93"/>
      <c r="NVF5" s="93"/>
      <c r="NVG5" s="93"/>
      <c r="NVH5" s="93"/>
      <c r="NVI5" s="93"/>
      <c r="NVJ5" s="93"/>
      <c r="NVK5" s="93"/>
      <c r="NVL5" s="93"/>
      <c r="NVM5" s="93"/>
      <c r="NVN5" s="93"/>
      <c r="NVO5" s="93"/>
      <c r="NVP5" s="93"/>
      <c r="NVQ5" s="93"/>
      <c r="NVR5" s="93"/>
      <c r="NVS5" s="93"/>
      <c r="NVT5" s="93"/>
      <c r="NVU5" s="93"/>
      <c r="NVV5" s="93"/>
      <c r="NVW5" s="93"/>
      <c r="NVX5" s="93"/>
      <c r="NVY5" s="93"/>
      <c r="NVZ5" s="93"/>
      <c r="NWA5" s="93"/>
      <c r="NWB5" s="93"/>
      <c r="NWC5" s="93"/>
      <c r="NWD5" s="93"/>
      <c r="NWE5" s="93"/>
      <c r="NWF5" s="93"/>
      <c r="NWG5" s="93"/>
      <c r="NWH5" s="93"/>
      <c r="NWI5" s="93"/>
      <c r="NWJ5" s="93"/>
      <c r="NWK5" s="93"/>
      <c r="NWL5" s="93"/>
      <c r="NWM5" s="93"/>
      <c r="NWN5" s="93"/>
      <c r="NWO5" s="93"/>
      <c r="NWP5" s="93"/>
      <c r="NWQ5" s="93"/>
      <c r="NWR5" s="93"/>
      <c r="NWS5" s="93"/>
      <c r="NWT5" s="93"/>
      <c r="NWU5" s="93"/>
      <c r="NWV5" s="93"/>
      <c r="NWW5" s="93"/>
      <c r="NWX5" s="93"/>
      <c r="NWY5" s="93"/>
      <c r="NWZ5" s="93"/>
      <c r="NXA5" s="93"/>
      <c r="NXB5" s="93"/>
      <c r="NXC5" s="93"/>
      <c r="NXD5" s="93"/>
      <c r="NXE5" s="93"/>
      <c r="NXF5" s="93"/>
      <c r="NXG5" s="93"/>
      <c r="NXH5" s="93"/>
      <c r="NXI5" s="93"/>
      <c r="NXJ5" s="93"/>
      <c r="NXK5" s="93"/>
      <c r="NXL5" s="93"/>
      <c r="NXM5" s="93"/>
      <c r="NXN5" s="93"/>
      <c r="NXO5" s="93"/>
      <c r="NXP5" s="93"/>
      <c r="NXQ5" s="93"/>
      <c r="NXR5" s="93"/>
      <c r="NXS5" s="93"/>
      <c r="NXT5" s="93"/>
      <c r="NXU5" s="93"/>
      <c r="NXV5" s="93"/>
      <c r="NXW5" s="93"/>
      <c r="NXX5" s="93"/>
      <c r="NXY5" s="93"/>
      <c r="NXZ5" s="93"/>
      <c r="NYA5" s="93"/>
      <c r="NYB5" s="93"/>
      <c r="NYC5" s="93"/>
      <c r="NYD5" s="93"/>
      <c r="NYE5" s="93"/>
      <c r="NYF5" s="93"/>
      <c r="NYG5" s="93"/>
      <c r="NYH5" s="93"/>
      <c r="NYI5" s="93"/>
      <c r="NYJ5" s="93"/>
      <c r="NYK5" s="93"/>
      <c r="NYL5" s="93"/>
      <c r="NYM5" s="93"/>
      <c r="NYN5" s="93"/>
      <c r="NYO5" s="93"/>
      <c r="NYP5" s="93"/>
      <c r="NYQ5" s="93"/>
      <c r="NYR5" s="93"/>
      <c r="NYS5" s="93"/>
      <c r="NYT5" s="93"/>
      <c r="NYU5" s="93"/>
      <c r="NYV5" s="93"/>
      <c r="NYW5" s="93"/>
      <c r="NYX5" s="93"/>
      <c r="NYY5" s="93"/>
      <c r="NYZ5" s="93"/>
      <c r="NZA5" s="93"/>
      <c r="NZB5" s="93"/>
      <c r="NZC5" s="93"/>
      <c r="NZD5" s="93"/>
      <c r="NZE5" s="93"/>
      <c r="NZF5" s="93"/>
      <c r="NZG5" s="93"/>
      <c r="NZH5" s="93"/>
      <c r="NZI5" s="93"/>
      <c r="NZJ5" s="93"/>
      <c r="NZK5" s="93"/>
      <c r="NZL5" s="93"/>
      <c r="NZM5" s="93"/>
      <c r="NZN5" s="93"/>
      <c r="NZO5" s="93"/>
      <c r="NZP5" s="93"/>
      <c r="NZQ5" s="93"/>
      <c r="NZR5" s="93"/>
      <c r="NZS5" s="93"/>
      <c r="NZT5" s="93"/>
      <c r="NZU5" s="93"/>
      <c r="NZV5" s="93"/>
      <c r="NZW5" s="93"/>
      <c r="NZX5" s="93"/>
      <c r="NZY5" s="93"/>
      <c r="NZZ5" s="93"/>
      <c r="OAA5" s="93"/>
      <c r="OAB5" s="93"/>
      <c r="OAC5" s="93"/>
      <c r="OAD5" s="93"/>
      <c r="OAE5" s="93"/>
      <c r="OAF5" s="93"/>
      <c r="OAG5" s="93"/>
      <c r="OAH5" s="93"/>
      <c r="OAI5" s="93"/>
      <c r="OAJ5" s="93"/>
      <c r="OAK5" s="93"/>
      <c r="OAL5" s="93"/>
      <c r="OAM5" s="93"/>
      <c r="OAN5" s="93"/>
      <c r="OAO5" s="93"/>
      <c r="OAP5" s="93"/>
      <c r="OAQ5" s="93"/>
      <c r="OAR5" s="93"/>
      <c r="OAS5" s="93"/>
      <c r="OAT5" s="93"/>
      <c r="OAU5" s="93"/>
      <c r="OAV5" s="93"/>
      <c r="OAW5" s="93"/>
      <c r="OAX5" s="93"/>
      <c r="OAY5" s="93"/>
      <c r="OAZ5" s="93"/>
      <c r="OBA5" s="93"/>
      <c r="OBB5" s="93"/>
      <c r="OBC5" s="93"/>
      <c r="OBD5" s="93"/>
      <c r="OBE5" s="93"/>
      <c r="OBF5" s="93"/>
      <c r="OBG5" s="93"/>
      <c r="OBH5" s="93"/>
      <c r="OBI5" s="93"/>
      <c r="OBJ5" s="93"/>
      <c r="OBK5" s="93"/>
      <c r="OBL5" s="93"/>
      <c r="OBM5" s="93"/>
      <c r="OBN5" s="93"/>
      <c r="OBO5" s="93"/>
      <c r="OBP5" s="93"/>
      <c r="OBQ5" s="93"/>
      <c r="OBR5" s="93"/>
      <c r="OBS5" s="93"/>
      <c r="OBT5" s="93"/>
      <c r="OBU5" s="93"/>
      <c r="OBV5" s="93"/>
      <c r="OBW5" s="93"/>
      <c r="OBX5" s="93"/>
      <c r="OBY5" s="93"/>
      <c r="OBZ5" s="93"/>
      <c r="OCA5" s="93"/>
      <c r="OCB5" s="93"/>
      <c r="OCC5" s="93"/>
      <c r="OCD5" s="93"/>
      <c r="OCE5" s="93"/>
      <c r="OCF5" s="93"/>
      <c r="OCG5" s="93"/>
      <c r="OCH5" s="93"/>
      <c r="OCI5" s="93"/>
      <c r="OCJ5" s="93"/>
      <c r="OCK5" s="93"/>
      <c r="OCL5" s="93"/>
      <c r="OCM5" s="93"/>
      <c r="OCN5" s="93"/>
      <c r="OCO5" s="93"/>
      <c r="OCP5" s="93"/>
      <c r="OCQ5" s="93"/>
      <c r="OCR5" s="93"/>
      <c r="OCS5" s="93"/>
      <c r="OCT5" s="93"/>
      <c r="OCU5" s="93"/>
      <c r="OCV5" s="93"/>
      <c r="OCW5" s="93"/>
      <c r="OCX5" s="93"/>
      <c r="OCY5" s="93"/>
      <c r="OCZ5" s="93"/>
      <c r="ODA5" s="93"/>
      <c r="ODB5" s="93"/>
      <c r="ODC5" s="93"/>
      <c r="ODD5" s="93"/>
      <c r="ODE5" s="93"/>
      <c r="ODF5" s="93"/>
      <c r="ODG5" s="93"/>
      <c r="ODH5" s="93"/>
      <c r="ODI5" s="93"/>
      <c r="ODJ5" s="93"/>
      <c r="ODK5" s="93"/>
      <c r="ODL5" s="93"/>
      <c r="ODM5" s="93"/>
      <c r="ODN5" s="93"/>
      <c r="ODO5" s="93"/>
      <c r="ODP5" s="93"/>
      <c r="ODQ5" s="93"/>
      <c r="ODR5" s="93"/>
      <c r="ODS5" s="93"/>
      <c r="ODT5" s="93"/>
      <c r="ODU5" s="93"/>
      <c r="ODV5" s="93"/>
      <c r="ODW5" s="93"/>
      <c r="ODX5" s="93"/>
      <c r="ODY5" s="93"/>
      <c r="ODZ5" s="93"/>
      <c r="OEA5" s="93"/>
      <c r="OEB5" s="93"/>
      <c r="OEC5" s="93"/>
      <c r="OED5" s="93"/>
      <c r="OEE5" s="93"/>
      <c r="OEF5" s="93"/>
      <c r="OEG5" s="93"/>
      <c r="OEH5" s="93"/>
      <c r="OEI5" s="93"/>
      <c r="OEJ5" s="93"/>
      <c r="OEK5" s="93"/>
      <c r="OEL5" s="93"/>
      <c r="OEM5" s="93"/>
      <c r="OEN5" s="93"/>
      <c r="OEO5" s="93"/>
      <c r="OEP5" s="93"/>
      <c r="OEQ5" s="93"/>
      <c r="OER5" s="93"/>
      <c r="OES5" s="93"/>
      <c r="OET5" s="93"/>
      <c r="OEU5" s="93"/>
      <c r="OEV5" s="93"/>
      <c r="OEW5" s="93"/>
      <c r="OEX5" s="93"/>
      <c r="OEY5" s="93"/>
      <c r="OEZ5" s="93"/>
      <c r="OFA5" s="93"/>
      <c r="OFB5" s="93"/>
      <c r="OFC5" s="93"/>
      <c r="OFD5" s="93"/>
      <c r="OFE5" s="93"/>
      <c r="OFF5" s="93"/>
      <c r="OFG5" s="93"/>
      <c r="OFH5" s="93"/>
      <c r="OFI5" s="93"/>
      <c r="OFJ5" s="93"/>
      <c r="OFK5" s="93"/>
      <c r="OFL5" s="93"/>
      <c r="OFM5" s="93"/>
      <c r="OFN5" s="93"/>
      <c r="OFO5" s="93"/>
      <c r="OFP5" s="93"/>
      <c r="OFQ5" s="93"/>
      <c r="OFR5" s="93"/>
      <c r="OFS5" s="93"/>
      <c r="OFT5" s="93"/>
      <c r="OFU5" s="93"/>
      <c r="OFV5" s="93"/>
      <c r="OFW5" s="93"/>
      <c r="OFX5" s="93"/>
      <c r="OFY5" s="93"/>
      <c r="OFZ5" s="93"/>
      <c r="OGA5" s="93"/>
      <c r="OGB5" s="93"/>
      <c r="OGC5" s="93"/>
      <c r="OGD5" s="93"/>
      <c r="OGE5" s="93"/>
      <c r="OGF5" s="93"/>
      <c r="OGG5" s="93"/>
      <c r="OGH5" s="93"/>
      <c r="OGI5" s="93"/>
      <c r="OGJ5" s="93"/>
      <c r="OGK5" s="93"/>
      <c r="OGL5" s="93"/>
      <c r="OGM5" s="93"/>
      <c r="OGN5" s="93"/>
      <c r="OGO5" s="93"/>
      <c r="OGP5" s="93"/>
      <c r="OGQ5" s="93"/>
      <c r="OGR5" s="93"/>
      <c r="OGS5" s="93"/>
      <c r="OGT5" s="93"/>
      <c r="OGU5" s="93"/>
      <c r="OGV5" s="93"/>
      <c r="OGW5" s="93"/>
      <c r="OGX5" s="93"/>
      <c r="OGY5" s="93"/>
      <c r="OGZ5" s="93"/>
      <c r="OHA5" s="93"/>
      <c r="OHB5" s="93"/>
      <c r="OHC5" s="93"/>
      <c r="OHD5" s="93"/>
      <c r="OHE5" s="93"/>
      <c r="OHF5" s="93"/>
      <c r="OHG5" s="93"/>
      <c r="OHH5" s="93"/>
      <c r="OHI5" s="93"/>
      <c r="OHJ5" s="93"/>
      <c r="OHK5" s="93"/>
      <c r="OHL5" s="93"/>
      <c r="OHM5" s="93"/>
      <c r="OHN5" s="93"/>
      <c r="OHO5" s="93"/>
      <c r="OHP5" s="93"/>
      <c r="OHQ5" s="93"/>
      <c r="OHR5" s="93"/>
      <c r="OHS5" s="93"/>
      <c r="OHT5" s="93"/>
      <c r="OHU5" s="93"/>
      <c r="OHV5" s="93"/>
      <c r="OHW5" s="93"/>
      <c r="OHX5" s="93"/>
      <c r="OHY5" s="93"/>
      <c r="OHZ5" s="93"/>
      <c r="OIA5" s="93"/>
      <c r="OIB5" s="93"/>
      <c r="OIC5" s="93"/>
      <c r="OID5" s="93"/>
      <c r="OIE5" s="93"/>
      <c r="OIF5" s="93"/>
      <c r="OIG5" s="93"/>
      <c r="OIH5" s="93"/>
      <c r="OII5" s="93"/>
      <c r="OIJ5" s="93"/>
      <c r="OIK5" s="93"/>
      <c r="OIL5" s="93"/>
      <c r="OIM5" s="93"/>
      <c r="OIN5" s="93"/>
      <c r="OIO5" s="93"/>
      <c r="OIP5" s="93"/>
      <c r="OIQ5" s="93"/>
      <c r="OIR5" s="93"/>
      <c r="OIS5" s="93"/>
      <c r="OIT5" s="93"/>
      <c r="OIU5" s="93"/>
      <c r="OIV5" s="93"/>
      <c r="OIW5" s="93"/>
      <c r="OIX5" s="93"/>
      <c r="OIY5" s="93"/>
      <c r="OIZ5" s="93"/>
      <c r="OJA5" s="93"/>
      <c r="OJB5" s="93"/>
      <c r="OJC5" s="93"/>
      <c r="OJD5" s="93"/>
      <c r="OJE5" s="93"/>
      <c r="OJF5" s="93"/>
      <c r="OJG5" s="93"/>
      <c r="OJH5" s="93"/>
      <c r="OJI5" s="93"/>
      <c r="OJJ5" s="93"/>
      <c r="OJK5" s="93"/>
      <c r="OJL5" s="93"/>
      <c r="OJM5" s="93"/>
      <c r="OJN5" s="93"/>
      <c r="OJO5" s="93"/>
      <c r="OJP5" s="93"/>
      <c r="OJQ5" s="93"/>
      <c r="OJR5" s="93"/>
      <c r="OJS5" s="93"/>
      <c r="OJT5" s="93"/>
      <c r="OJU5" s="93"/>
      <c r="OJV5" s="93"/>
      <c r="OJW5" s="93"/>
      <c r="OJX5" s="93"/>
      <c r="OJY5" s="93"/>
      <c r="OJZ5" s="93"/>
      <c r="OKA5" s="93"/>
      <c r="OKB5" s="93"/>
      <c r="OKC5" s="93"/>
      <c r="OKD5" s="93"/>
      <c r="OKE5" s="93"/>
      <c r="OKF5" s="93"/>
      <c r="OKG5" s="93"/>
      <c r="OKH5" s="93"/>
      <c r="OKI5" s="93"/>
      <c r="OKJ5" s="93"/>
      <c r="OKK5" s="93"/>
      <c r="OKL5" s="93"/>
      <c r="OKM5" s="93"/>
      <c r="OKN5" s="93"/>
      <c r="OKO5" s="93"/>
      <c r="OKP5" s="93"/>
      <c r="OKQ5" s="93"/>
      <c r="OKR5" s="93"/>
      <c r="OKS5" s="93"/>
      <c r="OKT5" s="93"/>
      <c r="OKU5" s="93"/>
      <c r="OKV5" s="93"/>
      <c r="OKW5" s="93"/>
      <c r="OKX5" s="93"/>
      <c r="OKY5" s="93"/>
      <c r="OKZ5" s="93"/>
      <c r="OLA5" s="93"/>
      <c r="OLB5" s="93"/>
      <c r="OLC5" s="93"/>
      <c r="OLD5" s="93"/>
      <c r="OLE5" s="93"/>
      <c r="OLF5" s="93"/>
      <c r="OLG5" s="93"/>
      <c r="OLH5" s="93"/>
      <c r="OLI5" s="93"/>
      <c r="OLJ5" s="93"/>
      <c r="OLK5" s="93"/>
      <c r="OLL5" s="93"/>
      <c r="OLM5" s="93"/>
      <c r="OLN5" s="93"/>
      <c r="OLO5" s="93"/>
      <c r="OLP5" s="93"/>
      <c r="OLQ5" s="93"/>
      <c r="OLR5" s="93"/>
      <c r="OLS5" s="93"/>
      <c r="OLT5" s="93"/>
      <c r="OLU5" s="93"/>
      <c r="OLV5" s="93"/>
      <c r="OLW5" s="93"/>
      <c r="OLX5" s="93"/>
      <c r="OLY5" s="93"/>
      <c r="OLZ5" s="93"/>
      <c r="OMA5" s="93"/>
      <c r="OMB5" s="93"/>
      <c r="OMC5" s="93"/>
      <c r="OMD5" s="93"/>
      <c r="OME5" s="93"/>
      <c r="OMF5" s="93"/>
      <c r="OMG5" s="93"/>
      <c r="OMH5" s="93"/>
      <c r="OMI5" s="93"/>
      <c r="OMJ5" s="93"/>
      <c r="OMK5" s="93"/>
      <c r="OML5" s="93"/>
      <c r="OMM5" s="93"/>
      <c r="OMN5" s="93"/>
      <c r="OMO5" s="93"/>
      <c r="OMP5" s="93"/>
      <c r="OMQ5" s="93"/>
      <c r="OMR5" s="93"/>
      <c r="OMS5" s="93"/>
      <c r="OMT5" s="93"/>
      <c r="OMU5" s="93"/>
      <c r="OMV5" s="93"/>
      <c r="OMW5" s="93"/>
      <c r="OMX5" s="93"/>
      <c r="OMY5" s="93"/>
      <c r="OMZ5" s="93"/>
      <c r="ONA5" s="93"/>
      <c r="ONB5" s="93"/>
      <c r="ONC5" s="93"/>
      <c r="OND5" s="93"/>
      <c r="ONE5" s="93"/>
      <c r="ONF5" s="93"/>
      <c r="ONG5" s="93"/>
      <c r="ONH5" s="93"/>
      <c r="ONI5" s="93"/>
      <c r="ONJ5" s="93"/>
      <c r="ONK5" s="93"/>
      <c r="ONL5" s="93"/>
      <c r="ONM5" s="93"/>
      <c r="ONN5" s="93"/>
      <c r="ONO5" s="93"/>
      <c r="ONP5" s="93"/>
      <c r="ONQ5" s="93"/>
      <c r="ONR5" s="93"/>
      <c r="ONS5" s="93"/>
      <c r="ONT5" s="93"/>
      <c r="ONU5" s="93"/>
      <c r="ONV5" s="93"/>
      <c r="ONW5" s="93"/>
      <c r="ONX5" s="93"/>
      <c r="ONY5" s="93"/>
      <c r="ONZ5" s="93"/>
      <c r="OOA5" s="93"/>
      <c r="OOB5" s="93"/>
      <c r="OOC5" s="93"/>
      <c r="OOD5" s="93"/>
      <c r="OOE5" s="93"/>
      <c r="OOF5" s="93"/>
      <c r="OOG5" s="93"/>
      <c r="OOH5" s="93"/>
      <c r="OOI5" s="93"/>
      <c r="OOJ5" s="93"/>
      <c r="OOK5" s="93"/>
      <c r="OOL5" s="93"/>
      <c r="OOM5" s="93"/>
      <c r="OON5" s="93"/>
      <c r="OOO5" s="93"/>
      <c r="OOP5" s="93"/>
      <c r="OOQ5" s="93"/>
      <c r="OOR5" s="93"/>
      <c r="OOS5" s="93"/>
      <c r="OOT5" s="93"/>
      <c r="OOU5" s="93"/>
      <c r="OOV5" s="93"/>
      <c r="OOW5" s="93"/>
      <c r="OOX5" s="93"/>
      <c r="OOY5" s="93"/>
      <c r="OOZ5" s="93"/>
      <c r="OPA5" s="93"/>
      <c r="OPB5" s="93"/>
      <c r="OPC5" s="93"/>
      <c r="OPD5" s="93"/>
      <c r="OPE5" s="93"/>
      <c r="OPF5" s="93"/>
      <c r="OPG5" s="93"/>
      <c r="OPH5" s="93"/>
      <c r="OPI5" s="93"/>
      <c r="OPJ5" s="93"/>
      <c r="OPK5" s="93"/>
      <c r="OPL5" s="93"/>
      <c r="OPM5" s="93"/>
      <c r="OPN5" s="93"/>
      <c r="OPO5" s="93"/>
      <c r="OPP5" s="93"/>
      <c r="OPQ5" s="93"/>
      <c r="OPR5" s="93"/>
      <c r="OPS5" s="93"/>
      <c r="OPT5" s="93"/>
      <c r="OPU5" s="93"/>
      <c r="OPV5" s="93"/>
      <c r="OPW5" s="93"/>
      <c r="OPX5" s="93"/>
      <c r="OPY5" s="93"/>
      <c r="OPZ5" s="93"/>
      <c r="OQA5" s="93"/>
      <c r="OQB5" s="93"/>
      <c r="OQC5" s="93"/>
      <c r="OQD5" s="93"/>
      <c r="OQE5" s="93"/>
      <c r="OQF5" s="93"/>
      <c r="OQG5" s="93"/>
      <c r="OQH5" s="93"/>
      <c r="OQI5" s="93"/>
      <c r="OQJ5" s="93"/>
      <c r="OQK5" s="93"/>
      <c r="OQL5" s="93"/>
      <c r="OQM5" s="93"/>
      <c r="OQN5" s="93"/>
      <c r="OQO5" s="93"/>
      <c r="OQP5" s="93"/>
      <c r="OQQ5" s="93"/>
      <c r="OQR5" s="93"/>
      <c r="OQS5" s="93"/>
      <c r="OQT5" s="93"/>
      <c r="OQU5" s="93"/>
      <c r="OQV5" s="93"/>
      <c r="OQW5" s="93"/>
      <c r="OQX5" s="93"/>
      <c r="OQY5" s="93"/>
      <c r="OQZ5" s="93"/>
      <c r="ORA5" s="93"/>
      <c r="ORB5" s="93"/>
      <c r="ORC5" s="93"/>
      <c r="ORD5" s="93"/>
      <c r="ORE5" s="93"/>
      <c r="ORF5" s="93"/>
      <c r="ORG5" s="93"/>
      <c r="ORH5" s="93"/>
      <c r="ORI5" s="93"/>
      <c r="ORJ5" s="93"/>
      <c r="ORK5" s="93"/>
      <c r="ORL5" s="93"/>
      <c r="ORM5" s="93"/>
      <c r="ORN5" s="93"/>
      <c r="ORO5" s="93"/>
      <c r="ORP5" s="93"/>
      <c r="ORQ5" s="93"/>
      <c r="ORR5" s="93"/>
      <c r="ORS5" s="93"/>
      <c r="ORT5" s="93"/>
      <c r="ORU5" s="93"/>
      <c r="ORV5" s="93"/>
      <c r="ORW5" s="93"/>
      <c r="ORX5" s="93"/>
      <c r="ORY5" s="93"/>
      <c r="ORZ5" s="93"/>
      <c r="OSA5" s="93"/>
      <c r="OSB5" s="93"/>
      <c r="OSC5" s="93"/>
      <c r="OSD5" s="93"/>
      <c r="OSE5" s="93"/>
      <c r="OSF5" s="93"/>
      <c r="OSG5" s="93"/>
      <c r="OSH5" s="93"/>
      <c r="OSI5" s="93"/>
      <c r="OSJ5" s="93"/>
      <c r="OSK5" s="93"/>
      <c r="OSL5" s="93"/>
      <c r="OSM5" s="93"/>
      <c r="OSN5" s="93"/>
      <c r="OSO5" s="93"/>
      <c r="OSP5" s="93"/>
      <c r="OSQ5" s="93"/>
      <c r="OSR5" s="93"/>
      <c r="OSS5" s="93"/>
      <c r="OST5" s="93"/>
      <c r="OSU5" s="93"/>
      <c r="OSV5" s="93"/>
      <c r="OSW5" s="93"/>
      <c r="OSX5" s="93"/>
      <c r="OSY5" s="93"/>
      <c r="OSZ5" s="93"/>
      <c r="OTA5" s="93"/>
      <c r="OTB5" s="93"/>
      <c r="OTC5" s="93"/>
      <c r="OTD5" s="93"/>
      <c r="OTE5" s="93"/>
      <c r="OTF5" s="93"/>
      <c r="OTG5" s="93"/>
      <c r="OTH5" s="93"/>
      <c r="OTI5" s="93"/>
      <c r="OTJ5" s="93"/>
      <c r="OTK5" s="93"/>
      <c r="OTL5" s="93"/>
      <c r="OTM5" s="93"/>
      <c r="OTN5" s="93"/>
      <c r="OTO5" s="93"/>
      <c r="OTP5" s="93"/>
      <c r="OTQ5" s="93"/>
      <c r="OTR5" s="93"/>
      <c r="OTS5" s="93"/>
      <c r="OTT5" s="93"/>
      <c r="OTU5" s="93"/>
      <c r="OTV5" s="93"/>
      <c r="OTW5" s="93"/>
      <c r="OTX5" s="93"/>
      <c r="OTY5" s="93"/>
      <c r="OTZ5" s="93"/>
      <c r="OUA5" s="93"/>
      <c r="OUB5" s="93"/>
      <c r="OUC5" s="93"/>
      <c r="OUD5" s="93"/>
      <c r="OUE5" s="93"/>
      <c r="OUF5" s="93"/>
      <c r="OUG5" s="93"/>
      <c r="OUH5" s="93"/>
      <c r="OUI5" s="93"/>
      <c r="OUJ5" s="93"/>
      <c r="OUK5" s="93"/>
      <c r="OUL5" s="93"/>
      <c r="OUM5" s="93"/>
      <c r="OUN5" s="93"/>
      <c r="OUO5" s="93"/>
      <c r="OUP5" s="93"/>
      <c r="OUQ5" s="93"/>
      <c r="OUR5" s="93"/>
      <c r="OUS5" s="93"/>
      <c r="OUT5" s="93"/>
      <c r="OUU5" s="93"/>
      <c r="OUV5" s="93"/>
      <c r="OUW5" s="93"/>
      <c r="OUX5" s="93"/>
      <c r="OUY5" s="93"/>
      <c r="OUZ5" s="93"/>
      <c r="OVA5" s="93"/>
      <c r="OVB5" s="93"/>
      <c r="OVC5" s="93"/>
      <c r="OVD5" s="93"/>
      <c r="OVE5" s="93"/>
      <c r="OVF5" s="93"/>
      <c r="OVG5" s="93"/>
      <c r="OVH5" s="93"/>
      <c r="OVI5" s="93"/>
      <c r="OVJ5" s="93"/>
      <c r="OVK5" s="93"/>
      <c r="OVL5" s="93"/>
      <c r="OVM5" s="93"/>
      <c r="OVN5" s="93"/>
      <c r="OVO5" s="93"/>
      <c r="OVP5" s="93"/>
      <c r="OVQ5" s="93"/>
      <c r="OVR5" s="93"/>
      <c r="OVS5" s="93"/>
      <c r="OVT5" s="93"/>
      <c r="OVU5" s="93"/>
      <c r="OVV5" s="93"/>
      <c r="OVW5" s="93"/>
      <c r="OVX5" s="93"/>
      <c r="OVY5" s="93"/>
      <c r="OVZ5" s="93"/>
      <c r="OWA5" s="93"/>
      <c r="OWB5" s="93"/>
      <c r="OWC5" s="93"/>
      <c r="OWD5" s="93"/>
      <c r="OWE5" s="93"/>
      <c r="OWF5" s="93"/>
      <c r="OWG5" s="93"/>
      <c r="OWH5" s="93"/>
      <c r="OWI5" s="93"/>
      <c r="OWJ5" s="93"/>
      <c r="OWK5" s="93"/>
      <c r="OWL5" s="93"/>
      <c r="OWM5" s="93"/>
      <c r="OWN5" s="93"/>
      <c r="OWO5" s="93"/>
      <c r="OWP5" s="93"/>
      <c r="OWQ5" s="93"/>
      <c r="OWR5" s="93"/>
      <c r="OWS5" s="93"/>
      <c r="OWT5" s="93"/>
      <c r="OWU5" s="93"/>
      <c r="OWV5" s="93"/>
      <c r="OWW5" s="93"/>
      <c r="OWX5" s="93"/>
      <c r="OWY5" s="93"/>
      <c r="OWZ5" s="93"/>
      <c r="OXA5" s="93"/>
      <c r="OXB5" s="93"/>
      <c r="OXC5" s="93"/>
      <c r="OXD5" s="93"/>
      <c r="OXE5" s="93"/>
      <c r="OXF5" s="93"/>
      <c r="OXG5" s="93"/>
      <c r="OXH5" s="93"/>
      <c r="OXI5" s="93"/>
      <c r="OXJ5" s="93"/>
      <c r="OXK5" s="93"/>
      <c r="OXL5" s="93"/>
      <c r="OXM5" s="93"/>
      <c r="OXN5" s="93"/>
      <c r="OXO5" s="93"/>
      <c r="OXP5" s="93"/>
      <c r="OXQ5" s="93"/>
      <c r="OXR5" s="93"/>
      <c r="OXS5" s="93"/>
      <c r="OXT5" s="93"/>
      <c r="OXU5" s="93"/>
      <c r="OXV5" s="93"/>
      <c r="OXW5" s="93"/>
      <c r="OXX5" s="93"/>
      <c r="OXY5" s="93"/>
      <c r="OXZ5" s="93"/>
      <c r="OYA5" s="93"/>
      <c r="OYB5" s="93"/>
      <c r="OYC5" s="93"/>
      <c r="OYD5" s="93"/>
      <c r="OYE5" s="93"/>
      <c r="OYF5" s="93"/>
      <c r="OYG5" s="93"/>
      <c r="OYH5" s="93"/>
      <c r="OYI5" s="93"/>
      <c r="OYJ5" s="93"/>
      <c r="OYK5" s="93"/>
      <c r="OYL5" s="93"/>
      <c r="OYM5" s="93"/>
      <c r="OYN5" s="93"/>
      <c r="OYO5" s="93"/>
      <c r="OYP5" s="93"/>
      <c r="OYQ5" s="93"/>
      <c r="OYR5" s="93"/>
      <c r="OYS5" s="93"/>
      <c r="OYT5" s="93"/>
      <c r="OYU5" s="93"/>
      <c r="OYV5" s="93"/>
      <c r="OYW5" s="93"/>
      <c r="OYX5" s="93"/>
      <c r="OYY5" s="93"/>
      <c r="OYZ5" s="93"/>
      <c r="OZA5" s="93"/>
      <c r="OZB5" s="93"/>
      <c r="OZC5" s="93"/>
      <c r="OZD5" s="93"/>
      <c r="OZE5" s="93"/>
      <c r="OZF5" s="93"/>
      <c r="OZG5" s="93"/>
      <c r="OZH5" s="93"/>
      <c r="OZI5" s="93"/>
      <c r="OZJ5" s="93"/>
      <c r="OZK5" s="93"/>
      <c r="OZL5" s="93"/>
      <c r="OZM5" s="93"/>
      <c r="OZN5" s="93"/>
      <c r="OZO5" s="93"/>
      <c r="OZP5" s="93"/>
      <c r="OZQ5" s="93"/>
      <c r="OZR5" s="93"/>
      <c r="OZS5" s="93"/>
      <c r="OZT5" s="93"/>
      <c r="OZU5" s="93"/>
      <c r="OZV5" s="93"/>
      <c r="OZW5" s="93"/>
      <c r="OZX5" s="93"/>
      <c r="OZY5" s="93"/>
      <c r="OZZ5" s="93"/>
      <c r="PAA5" s="93"/>
      <c r="PAB5" s="93"/>
      <c r="PAC5" s="93"/>
      <c r="PAD5" s="93"/>
      <c r="PAE5" s="93"/>
      <c r="PAF5" s="93"/>
      <c r="PAG5" s="93"/>
      <c r="PAH5" s="93"/>
      <c r="PAI5" s="93"/>
      <c r="PAJ5" s="93"/>
      <c r="PAK5" s="93"/>
      <c r="PAL5" s="93"/>
      <c r="PAM5" s="93"/>
      <c r="PAN5" s="93"/>
      <c r="PAO5" s="93"/>
      <c r="PAP5" s="93"/>
      <c r="PAQ5" s="93"/>
      <c r="PAR5" s="93"/>
      <c r="PAS5" s="93"/>
      <c r="PAT5" s="93"/>
      <c r="PAU5" s="93"/>
      <c r="PAV5" s="93"/>
      <c r="PAW5" s="93"/>
      <c r="PAX5" s="93"/>
      <c r="PAY5" s="93"/>
      <c r="PAZ5" s="93"/>
      <c r="PBA5" s="93"/>
      <c r="PBB5" s="93"/>
      <c r="PBC5" s="93"/>
      <c r="PBD5" s="93"/>
      <c r="PBE5" s="93"/>
      <c r="PBF5" s="93"/>
      <c r="PBG5" s="93"/>
      <c r="PBH5" s="93"/>
      <c r="PBI5" s="93"/>
      <c r="PBJ5" s="93"/>
      <c r="PBK5" s="93"/>
      <c r="PBL5" s="93"/>
      <c r="PBM5" s="93"/>
      <c r="PBN5" s="93"/>
      <c r="PBO5" s="93"/>
      <c r="PBP5" s="93"/>
      <c r="PBQ5" s="93"/>
      <c r="PBR5" s="93"/>
      <c r="PBS5" s="93"/>
      <c r="PBT5" s="93"/>
      <c r="PBU5" s="93"/>
      <c r="PBV5" s="93"/>
      <c r="PBW5" s="93"/>
      <c r="PBX5" s="93"/>
      <c r="PBY5" s="93"/>
      <c r="PBZ5" s="93"/>
      <c r="PCA5" s="93"/>
      <c r="PCB5" s="93"/>
      <c r="PCC5" s="93"/>
      <c r="PCD5" s="93"/>
      <c r="PCE5" s="93"/>
      <c r="PCF5" s="93"/>
      <c r="PCG5" s="93"/>
      <c r="PCH5" s="93"/>
      <c r="PCI5" s="93"/>
      <c r="PCJ5" s="93"/>
      <c r="PCK5" s="93"/>
      <c r="PCL5" s="93"/>
      <c r="PCM5" s="93"/>
      <c r="PCN5" s="93"/>
      <c r="PCO5" s="93"/>
      <c r="PCP5" s="93"/>
      <c r="PCQ5" s="93"/>
      <c r="PCR5" s="93"/>
      <c r="PCS5" s="93"/>
      <c r="PCT5" s="93"/>
      <c r="PCU5" s="93"/>
      <c r="PCV5" s="93"/>
      <c r="PCW5" s="93"/>
      <c r="PCX5" s="93"/>
      <c r="PCY5" s="93"/>
      <c r="PCZ5" s="93"/>
      <c r="PDA5" s="93"/>
      <c r="PDB5" s="93"/>
      <c r="PDC5" s="93"/>
      <c r="PDD5" s="93"/>
      <c r="PDE5" s="93"/>
      <c r="PDF5" s="93"/>
      <c r="PDG5" s="93"/>
      <c r="PDH5" s="93"/>
      <c r="PDI5" s="93"/>
      <c r="PDJ5" s="93"/>
      <c r="PDK5" s="93"/>
      <c r="PDL5" s="93"/>
      <c r="PDM5" s="93"/>
      <c r="PDN5" s="93"/>
      <c r="PDO5" s="93"/>
      <c r="PDP5" s="93"/>
      <c r="PDQ5" s="93"/>
      <c r="PDR5" s="93"/>
      <c r="PDS5" s="93"/>
      <c r="PDT5" s="93"/>
      <c r="PDU5" s="93"/>
      <c r="PDV5" s="93"/>
      <c r="PDW5" s="93"/>
      <c r="PDX5" s="93"/>
      <c r="PDY5" s="93"/>
      <c r="PDZ5" s="93"/>
      <c r="PEA5" s="93"/>
      <c r="PEB5" s="93"/>
      <c r="PEC5" s="93"/>
      <c r="PED5" s="93"/>
      <c r="PEE5" s="93"/>
      <c r="PEF5" s="93"/>
      <c r="PEG5" s="93"/>
      <c r="PEH5" s="93"/>
      <c r="PEI5" s="93"/>
      <c r="PEJ5" s="93"/>
      <c r="PEK5" s="93"/>
      <c r="PEL5" s="93"/>
      <c r="PEM5" s="93"/>
      <c r="PEN5" s="93"/>
      <c r="PEO5" s="93"/>
      <c r="PEP5" s="93"/>
      <c r="PEQ5" s="93"/>
      <c r="PER5" s="93"/>
      <c r="PES5" s="93"/>
      <c r="PET5" s="93"/>
      <c r="PEU5" s="93"/>
      <c r="PEV5" s="93"/>
      <c r="PEW5" s="93"/>
      <c r="PEX5" s="93"/>
      <c r="PEY5" s="93"/>
      <c r="PEZ5" s="93"/>
      <c r="PFA5" s="93"/>
      <c r="PFB5" s="93"/>
      <c r="PFC5" s="93"/>
      <c r="PFD5" s="93"/>
      <c r="PFE5" s="93"/>
      <c r="PFF5" s="93"/>
      <c r="PFG5" s="93"/>
      <c r="PFH5" s="93"/>
      <c r="PFI5" s="93"/>
      <c r="PFJ5" s="93"/>
      <c r="PFK5" s="93"/>
      <c r="PFL5" s="93"/>
      <c r="PFM5" s="93"/>
      <c r="PFN5" s="93"/>
      <c r="PFO5" s="93"/>
      <c r="PFP5" s="93"/>
      <c r="PFQ5" s="93"/>
      <c r="PFR5" s="93"/>
      <c r="PFS5" s="93"/>
      <c r="PFT5" s="93"/>
      <c r="PFU5" s="93"/>
      <c r="PFV5" s="93"/>
      <c r="PFW5" s="93"/>
      <c r="PFX5" s="93"/>
      <c r="PFY5" s="93"/>
      <c r="PFZ5" s="93"/>
      <c r="PGA5" s="93"/>
      <c r="PGB5" s="93"/>
      <c r="PGC5" s="93"/>
      <c r="PGD5" s="93"/>
      <c r="PGE5" s="93"/>
      <c r="PGF5" s="93"/>
      <c r="PGG5" s="93"/>
      <c r="PGH5" s="93"/>
      <c r="PGI5" s="93"/>
      <c r="PGJ5" s="93"/>
      <c r="PGK5" s="93"/>
      <c r="PGL5" s="93"/>
      <c r="PGM5" s="93"/>
      <c r="PGN5" s="93"/>
      <c r="PGO5" s="93"/>
      <c r="PGP5" s="93"/>
      <c r="PGQ5" s="93"/>
      <c r="PGR5" s="93"/>
      <c r="PGS5" s="93"/>
      <c r="PGT5" s="93"/>
      <c r="PGU5" s="93"/>
      <c r="PGV5" s="93"/>
      <c r="PGW5" s="93"/>
      <c r="PGX5" s="93"/>
      <c r="PGY5" s="93"/>
      <c r="PGZ5" s="93"/>
      <c r="PHA5" s="93"/>
      <c r="PHB5" s="93"/>
      <c r="PHC5" s="93"/>
      <c r="PHD5" s="93"/>
      <c r="PHE5" s="93"/>
      <c r="PHF5" s="93"/>
      <c r="PHG5" s="93"/>
      <c r="PHH5" s="93"/>
      <c r="PHI5" s="93"/>
      <c r="PHJ5" s="93"/>
      <c r="PHK5" s="93"/>
      <c r="PHL5" s="93"/>
      <c r="PHM5" s="93"/>
      <c r="PHN5" s="93"/>
      <c r="PHO5" s="93"/>
      <c r="PHP5" s="93"/>
      <c r="PHQ5" s="93"/>
      <c r="PHR5" s="93"/>
      <c r="PHS5" s="93"/>
      <c r="PHT5" s="93"/>
      <c r="PHU5" s="93"/>
      <c r="PHV5" s="93"/>
      <c r="PHW5" s="93"/>
      <c r="PHX5" s="93"/>
      <c r="PHY5" s="93"/>
      <c r="PHZ5" s="93"/>
      <c r="PIA5" s="93"/>
      <c r="PIB5" s="93"/>
      <c r="PIC5" s="93"/>
      <c r="PID5" s="93"/>
      <c r="PIE5" s="93"/>
      <c r="PIF5" s="93"/>
      <c r="PIG5" s="93"/>
      <c r="PIH5" s="93"/>
      <c r="PII5" s="93"/>
      <c r="PIJ5" s="93"/>
      <c r="PIK5" s="93"/>
      <c r="PIL5" s="93"/>
      <c r="PIM5" s="93"/>
      <c r="PIN5" s="93"/>
      <c r="PIO5" s="93"/>
      <c r="PIP5" s="93"/>
      <c r="PIQ5" s="93"/>
      <c r="PIR5" s="93"/>
      <c r="PIS5" s="93"/>
      <c r="PIT5" s="93"/>
      <c r="PIU5" s="93"/>
      <c r="PIV5" s="93"/>
      <c r="PIW5" s="93"/>
      <c r="PIX5" s="93"/>
      <c r="PIY5" s="93"/>
      <c r="PIZ5" s="93"/>
      <c r="PJA5" s="93"/>
      <c r="PJB5" s="93"/>
      <c r="PJC5" s="93"/>
      <c r="PJD5" s="93"/>
      <c r="PJE5" s="93"/>
      <c r="PJF5" s="93"/>
      <c r="PJG5" s="93"/>
      <c r="PJH5" s="93"/>
      <c r="PJI5" s="93"/>
      <c r="PJJ5" s="93"/>
      <c r="PJK5" s="93"/>
      <c r="PJL5" s="93"/>
      <c r="PJM5" s="93"/>
      <c r="PJN5" s="93"/>
      <c r="PJO5" s="93"/>
      <c r="PJP5" s="93"/>
      <c r="PJQ5" s="93"/>
      <c r="PJR5" s="93"/>
      <c r="PJS5" s="93"/>
      <c r="PJT5" s="93"/>
      <c r="PJU5" s="93"/>
      <c r="PJV5" s="93"/>
      <c r="PJW5" s="93"/>
      <c r="PJX5" s="93"/>
      <c r="PJY5" s="93"/>
      <c r="PJZ5" s="93"/>
      <c r="PKA5" s="93"/>
      <c r="PKB5" s="93"/>
      <c r="PKC5" s="93"/>
      <c r="PKD5" s="93"/>
      <c r="PKE5" s="93"/>
      <c r="PKF5" s="93"/>
      <c r="PKG5" s="93"/>
      <c r="PKH5" s="93"/>
      <c r="PKI5" s="93"/>
      <c r="PKJ5" s="93"/>
      <c r="PKK5" s="93"/>
      <c r="PKL5" s="93"/>
      <c r="PKM5" s="93"/>
      <c r="PKN5" s="93"/>
      <c r="PKO5" s="93"/>
      <c r="PKP5" s="93"/>
      <c r="PKQ5" s="93"/>
      <c r="PKR5" s="93"/>
      <c r="PKS5" s="93"/>
      <c r="PKT5" s="93"/>
      <c r="PKU5" s="93"/>
      <c r="PKV5" s="93"/>
      <c r="PKW5" s="93"/>
      <c r="PKX5" s="93"/>
      <c r="PKY5" s="93"/>
      <c r="PKZ5" s="93"/>
      <c r="PLA5" s="93"/>
      <c r="PLB5" s="93"/>
      <c r="PLC5" s="93"/>
      <c r="PLD5" s="93"/>
      <c r="PLE5" s="93"/>
      <c r="PLF5" s="93"/>
      <c r="PLG5" s="93"/>
      <c r="PLH5" s="93"/>
      <c r="PLI5" s="93"/>
      <c r="PLJ5" s="93"/>
      <c r="PLK5" s="93"/>
      <c r="PLL5" s="93"/>
      <c r="PLM5" s="93"/>
      <c r="PLN5" s="93"/>
      <c r="PLO5" s="93"/>
      <c r="PLP5" s="93"/>
      <c r="PLQ5" s="93"/>
      <c r="PLR5" s="93"/>
      <c r="PLS5" s="93"/>
      <c r="PLT5" s="93"/>
      <c r="PLU5" s="93"/>
      <c r="PLV5" s="93"/>
      <c r="PLW5" s="93"/>
      <c r="PLX5" s="93"/>
      <c r="PLY5" s="93"/>
      <c r="PLZ5" s="93"/>
      <c r="PMA5" s="93"/>
      <c r="PMB5" s="93"/>
      <c r="PMC5" s="93"/>
      <c r="PMD5" s="93"/>
      <c r="PME5" s="93"/>
      <c r="PMF5" s="93"/>
      <c r="PMG5" s="93"/>
      <c r="PMH5" s="93"/>
      <c r="PMI5" s="93"/>
      <c r="PMJ5" s="93"/>
      <c r="PMK5" s="93"/>
      <c r="PML5" s="93"/>
      <c r="PMM5" s="93"/>
      <c r="PMN5" s="93"/>
      <c r="PMO5" s="93"/>
      <c r="PMP5" s="93"/>
      <c r="PMQ5" s="93"/>
      <c r="PMR5" s="93"/>
      <c r="PMS5" s="93"/>
      <c r="PMT5" s="93"/>
      <c r="PMU5" s="93"/>
      <c r="PMV5" s="93"/>
      <c r="PMW5" s="93"/>
      <c r="PMX5" s="93"/>
      <c r="PMY5" s="93"/>
      <c r="PMZ5" s="93"/>
      <c r="PNA5" s="93"/>
      <c r="PNB5" s="93"/>
      <c r="PNC5" s="93"/>
      <c r="PND5" s="93"/>
      <c r="PNE5" s="93"/>
      <c r="PNF5" s="93"/>
      <c r="PNG5" s="93"/>
      <c r="PNH5" s="93"/>
      <c r="PNI5" s="93"/>
      <c r="PNJ5" s="93"/>
      <c r="PNK5" s="93"/>
      <c r="PNL5" s="93"/>
      <c r="PNM5" s="93"/>
      <c r="PNN5" s="93"/>
      <c r="PNO5" s="93"/>
      <c r="PNP5" s="93"/>
      <c r="PNQ5" s="93"/>
      <c r="PNR5" s="93"/>
      <c r="PNS5" s="93"/>
      <c r="PNT5" s="93"/>
      <c r="PNU5" s="93"/>
      <c r="PNV5" s="93"/>
      <c r="PNW5" s="93"/>
      <c r="PNX5" s="93"/>
      <c r="PNY5" s="93"/>
      <c r="PNZ5" s="93"/>
      <c r="POA5" s="93"/>
      <c r="POB5" s="93"/>
      <c r="POC5" s="93"/>
      <c r="POD5" s="93"/>
      <c r="POE5" s="93"/>
      <c r="POF5" s="93"/>
      <c r="POG5" s="93"/>
      <c r="POH5" s="93"/>
      <c r="POI5" s="93"/>
      <c r="POJ5" s="93"/>
      <c r="POK5" s="93"/>
      <c r="POL5" s="93"/>
      <c r="POM5" s="93"/>
      <c r="PON5" s="93"/>
      <c r="POO5" s="93"/>
      <c r="POP5" s="93"/>
      <c r="POQ5" s="93"/>
      <c r="POR5" s="93"/>
      <c r="POS5" s="93"/>
      <c r="POT5" s="93"/>
      <c r="POU5" s="93"/>
      <c r="POV5" s="93"/>
      <c r="POW5" s="93"/>
      <c r="POX5" s="93"/>
      <c r="POY5" s="93"/>
      <c r="POZ5" s="93"/>
      <c r="PPA5" s="93"/>
      <c r="PPB5" s="93"/>
      <c r="PPC5" s="93"/>
      <c r="PPD5" s="93"/>
      <c r="PPE5" s="93"/>
      <c r="PPF5" s="93"/>
      <c r="PPG5" s="93"/>
      <c r="PPH5" s="93"/>
      <c r="PPI5" s="93"/>
      <c r="PPJ5" s="93"/>
      <c r="PPK5" s="93"/>
      <c r="PPL5" s="93"/>
      <c r="PPM5" s="93"/>
      <c r="PPN5" s="93"/>
      <c r="PPO5" s="93"/>
      <c r="PPP5" s="93"/>
      <c r="PPQ5" s="93"/>
      <c r="PPR5" s="93"/>
      <c r="PPS5" s="93"/>
      <c r="PPT5" s="93"/>
      <c r="PPU5" s="93"/>
      <c r="PPV5" s="93"/>
      <c r="PPW5" s="93"/>
      <c r="PPX5" s="93"/>
      <c r="PPY5" s="93"/>
      <c r="PPZ5" s="93"/>
      <c r="PQA5" s="93"/>
      <c r="PQB5" s="93"/>
      <c r="PQC5" s="93"/>
      <c r="PQD5" s="93"/>
      <c r="PQE5" s="93"/>
      <c r="PQF5" s="93"/>
      <c r="PQG5" s="93"/>
      <c r="PQH5" s="93"/>
      <c r="PQI5" s="93"/>
      <c r="PQJ5" s="93"/>
      <c r="PQK5" s="93"/>
      <c r="PQL5" s="93"/>
      <c r="PQM5" s="93"/>
      <c r="PQN5" s="93"/>
      <c r="PQO5" s="93"/>
      <c r="PQP5" s="93"/>
      <c r="PQQ5" s="93"/>
      <c r="PQR5" s="93"/>
      <c r="PQS5" s="93"/>
      <c r="PQT5" s="93"/>
      <c r="PQU5" s="93"/>
      <c r="PQV5" s="93"/>
      <c r="PQW5" s="93"/>
      <c r="PQX5" s="93"/>
      <c r="PQY5" s="93"/>
      <c r="PQZ5" s="93"/>
      <c r="PRA5" s="93"/>
      <c r="PRB5" s="93"/>
      <c r="PRC5" s="93"/>
      <c r="PRD5" s="93"/>
      <c r="PRE5" s="93"/>
      <c r="PRF5" s="93"/>
      <c r="PRG5" s="93"/>
      <c r="PRH5" s="93"/>
      <c r="PRI5" s="93"/>
      <c r="PRJ5" s="93"/>
      <c r="PRK5" s="93"/>
      <c r="PRL5" s="93"/>
      <c r="PRM5" s="93"/>
      <c r="PRN5" s="93"/>
      <c r="PRO5" s="93"/>
      <c r="PRP5" s="93"/>
      <c r="PRQ5" s="93"/>
      <c r="PRR5" s="93"/>
      <c r="PRS5" s="93"/>
      <c r="PRT5" s="93"/>
      <c r="PRU5" s="93"/>
      <c r="PRV5" s="93"/>
      <c r="PRW5" s="93"/>
      <c r="PRX5" s="93"/>
      <c r="PRY5" s="93"/>
      <c r="PRZ5" s="93"/>
      <c r="PSA5" s="93"/>
      <c r="PSB5" s="93"/>
      <c r="PSC5" s="93"/>
      <c r="PSD5" s="93"/>
      <c r="PSE5" s="93"/>
      <c r="PSF5" s="93"/>
      <c r="PSG5" s="93"/>
      <c r="PSH5" s="93"/>
      <c r="PSI5" s="93"/>
      <c r="PSJ5" s="93"/>
      <c r="PSK5" s="93"/>
      <c r="PSL5" s="93"/>
      <c r="PSM5" s="93"/>
      <c r="PSN5" s="93"/>
      <c r="PSO5" s="93"/>
      <c r="PSP5" s="93"/>
      <c r="PSQ5" s="93"/>
      <c r="PSR5" s="93"/>
      <c r="PSS5" s="93"/>
      <c r="PST5" s="93"/>
      <c r="PSU5" s="93"/>
      <c r="PSV5" s="93"/>
      <c r="PSW5" s="93"/>
      <c r="PSX5" s="93"/>
      <c r="PSY5" s="93"/>
      <c r="PSZ5" s="93"/>
      <c r="PTA5" s="93"/>
      <c r="PTB5" s="93"/>
      <c r="PTC5" s="93"/>
      <c r="PTD5" s="93"/>
      <c r="PTE5" s="93"/>
      <c r="PTF5" s="93"/>
      <c r="PTG5" s="93"/>
      <c r="PTH5" s="93"/>
      <c r="PTI5" s="93"/>
      <c r="PTJ5" s="93"/>
      <c r="PTK5" s="93"/>
      <c r="PTL5" s="93"/>
      <c r="PTM5" s="93"/>
      <c r="PTN5" s="93"/>
      <c r="PTO5" s="93"/>
      <c r="PTP5" s="93"/>
      <c r="PTQ5" s="93"/>
      <c r="PTR5" s="93"/>
      <c r="PTS5" s="93"/>
      <c r="PTT5" s="93"/>
      <c r="PTU5" s="93"/>
      <c r="PTV5" s="93"/>
      <c r="PTW5" s="93"/>
      <c r="PTX5" s="93"/>
      <c r="PTY5" s="93"/>
      <c r="PTZ5" s="93"/>
      <c r="PUA5" s="93"/>
      <c r="PUB5" s="93"/>
      <c r="PUC5" s="93"/>
      <c r="PUD5" s="93"/>
      <c r="PUE5" s="93"/>
      <c r="PUF5" s="93"/>
      <c r="PUG5" s="93"/>
      <c r="PUH5" s="93"/>
      <c r="PUI5" s="93"/>
      <c r="PUJ5" s="93"/>
      <c r="PUK5" s="93"/>
      <c r="PUL5" s="93"/>
      <c r="PUM5" s="93"/>
      <c r="PUN5" s="93"/>
      <c r="PUO5" s="93"/>
      <c r="PUP5" s="93"/>
      <c r="PUQ5" s="93"/>
      <c r="PUR5" s="93"/>
      <c r="PUS5" s="93"/>
      <c r="PUT5" s="93"/>
      <c r="PUU5" s="93"/>
      <c r="PUV5" s="93"/>
      <c r="PUW5" s="93"/>
      <c r="PUX5" s="93"/>
      <c r="PUY5" s="93"/>
      <c r="PUZ5" s="93"/>
      <c r="PVA5" s="93"/>
      <c r="PVB5" s="93"/>
      <c r="PVC5" s="93"/>
      <c r="PVD5" s="93"/>
      <c r="PVE5" s="93"/>
      <c r="PVF5" s="93"/>
      <c r="PVG5" s="93"/>
      <c r="PVH5" s="93"/>
      <c r="PVI5" s="93"/>
      <c r="PVJ5" s="93"/>
      <c r="PVK5" s="93"/>
      <c r="PVL5" s="93"/>
      <c r="PVM5" s="93"/>
      <c r="PVN5" s="93"/>
      <c r="PVO5" s="93"/>
      <c r="PVP5" s="93"/>
      <c r="PVQ5" s="93"/>
      <c r="PVR5" s="93"/>
      <c r="PVS5" s="93"/>
      <c r="PVT5" s="93"/>
      <c r="PVU5" s="93"/>
      <c r="PVV5" s="93"/>
      <c r="PVW5" s="93"/>
      <c r="PVX5" s="93"/>
      <c r="PVY5" s="93"/>
      <c r="PVZ5" s="93"/>
      <c r="PWA5" s="93"/>
      <c r="PWB5" s="93"/>
      <c r="PWC5" s="93"/>
      <c r="PWD5" s="93"/>
      <c r="PWE5" s="93"/>
      <c r="PWF5" s="93"/>
      <c r="PWG5" s="93"/>
      <c r="PWH5" s="93"/>
      <c r="PWI5" s="93"/>
      <c r="PWJ5" s="93"/>
      <c r="PWK5" s="93"/>
      <c r="PWL5" s="93"/>
      <c r="PWM5" s="93"/>
      <c r="PWN5" s="93"/>
      <c r="PWO5" s="93"/>
      <c r="PWP5" s="93"/>
      <c r="PWQ5" s="93"/>
      <c r="PWR5" s="93"/>
      <c r="PWS5" s="93"/>
      <c r="PWT5" s="93"/>
      <c r="PWU5" s="93"/>
      <c r="PWV5" s="93"/>
      <c r="PWW5" s="93"/>
      <c r="PWX5" s="93"/>
      <c r="PWY5" s="93"/>
      <c r="PWZ5" s="93"/>
      <c r="PXA5" s="93"/>
      <c r="PXB5" s="93"/>
      <c r="PXC5" s="93"/>
      <c r="PXD5" s="93"/>
      <c r="PXE5" s="93"/>
      <c r="PXF5" s="93"/>
      <c r="PXG5" s="93"/>
      <c r="PXH5" s="93"/>
      <c r="PXI5" s="93"/>
      <c r="PXJ5" s="93"/>
      <c r="PXK5" s="93"/>
      <c r="PXL5" s="93"/>
      <c r="PXM5" s="93"/>
      <c r="PXN5" s="93"/>
      <c r="PXO5" s="93"/>
      <c r="PXP5" s="93"/>
      <c r="PXQ5" s="93"/>
      <c r="PXR5" s="93"/>
      <c r="PXS5" s="93"/>
      <c r="PXT5" s="93"/>
      <c r="PXU5" s="93"/>
      <c r="PXV5" s="93"/>
      <c r="PXW5" s="93"/>
      <c r="PXX5" s="93"/>
      <c r="PXY5" s="93"/>
      <c r="PXZ5" s="93"/>
      <c r="PYA5" s="93"/>
      <c r="PYB5" s="93"/>
      <c r="PYC5" s="93"/>
      <c r="PYD5" s="93"/>
      <c r="PYE5" s="93"/>
      <c r="PYF5" s="93"/>
      <c r="PYG5" s="93"/>
      <c r="PYH5" s="93"/>
      <c r="PYI5" s="93"/>
      <c r="PYJ5" s="93"/>
      <c r="PYK5" s="93"/>
      <c r="PYL5" s="93"/>
      <c r="PYM5" s="93"/>
      <c r="PYN5" s="93"/>
      <c r="PYO5" s="93"/>
      <c r="PYP5" s="93"/>
      <c r="PYQ5" s="93"/>
      <c r="PYR5" s="93"/>
      <c r="PYS5" s="93"/>
      <c r="PYT5" s="93"/>
      <c r="PYU5" s="93"/>
      <c r="PYV5" s="93"/>
      <c r="PYW5" s="93"/>
      <c r="PYX5" s="93"/>
      <c r="PYY5" s="93"/>
      <c r="PYZ5" s="93"/>
      <c r="PZA5" s="93"/>
      <c r="PZB5" s="93"/>
      <c r="PZC5" s="93"/>
      <c r="PZD5" s="93"/>
      <c r="PZE5" s="93"/>
      <c r="PZF5" s="93"/>
      <c r="PZG5" s="93"/>
      <c r="PZH5" s="93"/>
      <c r="PZI5" s="93"/>
      <c r="PZJ5" s="93"/>
      <c r="PZK5" s="93"/>
      <c r="PZL5" s="93"/>
      <c r="PZM5" s="93"/>
      <c r="PZN5" s="93"/>
      <c r="PZO5" s="93"/>
      <c r="PZP5" s="93"/>
      <c r="PZQ5" s="93"/>
      <c r="PZR5" s="93"/>
      <c r="PZS5" s="93"/>
      <c r="PZT5" s="93"/>
      <c r="PZU5" s="93"/>
      <c r="PZV5" s="93"/>
      <c r="PZW5" s="93"/>
      <c r="PZX5" s="93"/>
      <c r="PZY5" s="93"/>
      <c r="PZZ5" s="93"/>
      <c r="QAA5" s="93"/>
      <c r="QAB5" s="93"/>
      <c r="QAC5" s="93"/>
      <c r="QAD5" s="93"/>
      <c r="QAE5" s="93"/>
      <c r="QAF5" s="93"/>
      <c r="QAG5" s="93"/>
      <c r="QAH5" s="93"/>
      <c r="QAI5" s="93"/>
      <c r="QAJ5" s="93"/>
      <c r="QAK5" s="93"/>
      <c r="QAL5" s="93"/>
      <c r="QAM5" s="93"/>
      <c r="QAN5" s="93"/>
      <c r="QAO5" s="93"/>
      <c r="QAP5" s="93"/>
      <c r="QAQ5" s="93"/>
      <c r="QAR5" s="93"/>
      <c r="QAS5" s="93"/>
      <c r="QAT5" s="93"/>
      <c r="QAU5" s="93"/>
      <c r="QAV5" s="93"/>
      <c r="QAW5" s="93"/>
      <c r="QAX5" s="93"/>
      <c r="QAY5" s="93"/>
      <c r="QAZ5" s="93"/>
      <c r="QBA5" s="93"/>
      <c r="QBB5" s="93"/>
      <c r="QBC5" s="93"/>
      <c r="QBD5" s="93"/>
      <c r="QBE5" s="93"/>
      <c r="QBF5" s="93"/>
      <c r="QBG5" s="93"/>
      <c r="QBH5" s="93"/>
      <c r="QBI5" s="93"/>
      <c r="QBJ5" s="93"/>
      <c r="QBK5" s="93"/>
      <c r="QBL5" s="93"/>
      <c r="QBM5" s="93"/>
      <c r="QBN5" s="93"/>
      <c r="QBO5" s="93"/>
      <c r="QBP5" s="93"/>
      <c r="QBQ5" s="93"/>
      <c r="QBR5" s="93"/>
      <c r="QBS5" s="93"/>
      <c r="QBT5" s="93"/>
      <c r="QBU5" s="93"/>
      <c r="QBV5" s="93"/>
      <c r="QBW5" s="93"/>
      <c r="QBX5" s="93"/>
      <c r="QBY5" s="93"/>
      <c r="QBZ5" s="93"/>
      <c r="QCA5" s="93"/>
      <c r="QCB5" s="93"/>
      <c r="QCC5" s="93"/>
      <c r="QCD5" s="93"/>
      <c r="QCE5" s="93"/>
      <c r="QCF5" s="93"/>
      <c r="QCG5" s="93"/>
      <c r="QCH5" s="93"/>
      <c r="QCI5" s="93"/>
      <c r="QCJ5" s="93"/>
      <c r="QCK5" s="93"/>
      <c r="QCL5" s="93"/>
      <c r="QCM5" s="93"/>
      <c r="QCN5" s="93"/>
      <c r="QCO5" s="93"/>
      <c r="QCP5" s="93"/>
      <c r="QCQ5" s="93"/>
      <c r="QCR5" s="93"/>
      <c r="QCS5" s="93"/>
      <c r="QCT5" s="93"/>
      <c r="QCU5" s="93"/>
      <c r="QCV5" s="93"/>
      <c r="QCW5" s="93"/>
      <c r="QCX5" s="93"/>
      <c r="QCY5" s="93"/>
      <c r="QCZ5" s="93"/>
      <c r="QDA5" s="93"/>
      <c r="QDB5" s="93"/>
      <c r="QDC5" s="93"/>
      <c r="QDD5" s="93"/>
      <c r="QDE5" s="93"/>
      <c r="QDF5" s="93"/>
      <c r="QDG5" s="93"/>
      <c r="QDH5" s="93"/>
      <c r="QDI5" s="93"/>
      <c r="QDJ5" s="93"/>
      <c r="QDK5" s="93"/>
      <c r="QDL5" s="93"/>
      <c r="QDM5" s="93"/>
      <c r="QDN5" s="93"/>
      <c r="QDO5" s="93"/>
      <c r="QDP5" s="93"/>
      <c r="QDQ5" s="93"/>
      <c r="QDR5" s="93"/>
      <c r="QDS5" s="93"/>
      <c r="QDT5" s="93"/>
      <c r="QDU5" s="93"/>
      <c r="QDV5" s="93"/>
      <c r="QDW5" s="93"/>
      <c r="QDX5" s="93"/>
      <c r="QDY5" s="93"/>
      <c r="QDZ5" s="93"/>
      <c r="QEA5" s="93"/>
      <c r="QEB5" s="93"/>
      <c r="QEC5" s="93"/>
      <c r="QED5" s="93"/>
      <c r="QEE5" s="93"/>
      <c r="QEF5" s="93"/>
      <c r="QEG5" s="93"/>
      <c r="QEH5" s="93"/>
      <c r="QEI5" s="93"/>
      <c r="QEJ5" s="93"/>
      <c r="QEK5" s="93"/>
      <c r="QEL5" s="93"/>
      <c r="QEM5" s="93"/>
      <c r="QEN5" s="93"/>
      <c r="QEO5" s="93"/>
      <c r="QEP5" s="93"/>
      <c r="QEQ5" s="93"/>
      <c r="QER5" s="93"/>
      <c r="QES5" s="93"/>
      <c r="QET5" s="93"/>
      <c r="QEU5" s="93"/>
      <c r="QEV5" s="93"/>
      <c r="QEW5" s="93"/>
      <c r="QEX5" s="93"/>
      <c r="QEY5" s="93"/>
      <c r="QEZ5" s="93"/>
      <c r="QFA5" s="93"/>
      <c r="QFB5" s="93"/>
      <c r="QFC5" s="93"/>
      <c r="QFD5" s="93"/>
      <c r="QFE5" s="93"/>
      <c r="QFF5" s="93"/>
      <c r="QFG5" s="93"/>
      <c r="QFH5" s="93"/>
      <c r="QFI5" s="93"/>
      <c r="QFJ5" s="93"/>
      <c r="QFK5" s="93"/>
      <c r="QFL5" s="93"/>
      <c r="QFM5" s="93"/>
      <c r="QFN5" s="93"/>
      <c r="QFO5" s="93"/>
      <c r="QFP5" s="93"/>
      <c r="QFQ5" s="93"/>
      <c r="QFR5" s="93"/>
      <c r="QFS5" s="93"/>
      <c r="QFT5" s="93"/>
      <c r="QFU5" s="93"/>
      <c r="QFV5" s="93"/>
      <c r="QFW5" s="93"/>
      <c r="QFX5" s="93"/>
      <c r="QFY5" s="93"/>
      <c r="QFZ5" s="93"/>
      <c r="QGA5" s="93"/>
      <c r="QGB5" s="93"/>
      <c r="QGC5" s="93"/>
      <c r="QGD5" s="93"/>
      <c r="QGE5" s="93"/>
      <c r="QGF5" s="93"/>
      <c r="QGG5" s="93"/>
      <c r="QGH5" s="93"/>
      <c r="QGI5" s="93"/>
      <c r="QGJ5" s="93"/>
      <c r="QGK5" s="93"/>
      <c r="QGL5" s="93"/>
      <c r="QGM5" s="93"/>
      <c r="QGN5" s="93"/>
      <c r="QGO5" s="93"/>
      <c r="QGP5" s="93"/>
      <c r="QGQ5" s="93"/>
      <c r="QGR5" s="93"/>
      <c r="QGS5" s="93"/>
      <c r="QGT5" s="93"/>
      <c r="QGU5" s="93"/>
      <c r="QGV5" s="93"/>
      <c r="QGW5" s="93"/>
      <c r="QGX5" s="93"/>
      <c r="QGY5" s="93"/>
      <c r="QGZ5" s="93"/>
      <c r="QHA5" s="93"/>
      <c r="QHB5" s="93"/>
      <c r="QHC5" s="93"/>
      <c r="QHD5" s="93"/>
      <c r="QHE5" s="93"/>
      <c r="QHF5" s="93"/>
      <c r="QHG5" s="93"/>
      <c r="QHH5" s="93"/>
      <c r="QHI5" s="93"/>
      <c r="QHJ5" s="93"/>
      <c r="QHK5" s="93"/>
      <c r="QHL5" s="93"/>
      <c r="QHM5" s="93"/>
      <c r="QHN5" s="93"/>
      <c r="QHO5" s="93"/>
      <c r="QHP5" s="93"/>
      <c r="QHQ5" s="93"/>
      <c r="QHR5" s="93"/>
      <c r="QHS5" s="93"/>
      <c r="QHT5" s="93"/>
      <c r="QHU5" s="93"/>
      <c r="QHV5" s="93"/>
      <c r="QHW5" s="93"/>
      <c r="QHX5" s="93"/>
      <c r="QHY5" s="93"/>
      <c r="QHZ5" s="93"/>
      <c r="QIA5" s="93"/>
      <c r="QIB5" s="93"/>
      <c r="QIC5" s="93"/>
      <c r="QID5" s="93"/>
      <c r="QIE5" s="93"/>
      <c r="QIF5" s="93"/>
      <c r="QIG5" s="93"/>
      <c r="QIH5" s="93"/>
      <c r="QII5" s="93"/>
      <c r="QIJ5" s="93"/>
      <c r="QIK5" s="93"/>
      <c r="QIL5" s="93"/>
      <c r="QIM5" s="93"/>
      <c r="QIN5" s="93"/>
      <c r="QIO5" s="93"/>
      <c r="QIP5" s="93"/>
      <c r="QIQ5" s="93"/>
      <c r="QIR5" s="93"/>
      <c r="QIS5" s="93"/>
      <c r="QIT5" s="93"/>
      <c r="QIU5" s="93"/>
      <c r="QIV5" s="93"/>
      <c r="QIW5" s="93"/>
      <c r="QIX5" s="93"/>
      <c r="QIY5" s="93"/>
      <c r="QIZ5" s="93"/>
      <c r="QJA5" s="93"/>
      <c r="QJB5" s="93"/>
      <c r="QJC5" s="93"/>
      <c r="QJD5" s="93"/>
      <c r="QJE5" s="93"/>
      <c r="QJF5" s="93"/>
      <c r="QJG5" s="93"/>
      <c r="QJH5" s="93"/>
      <c r="QJI5" s="93"/>
      <c r="QJJ5" s="93"/>
      <c r="QJK5" s="93"/>
      <c r="QJL5" s="93"/>
      <c r="QJM5" s="93"/>
      <c r="QJN5" s="93"/>
      <c r="QJO5" s="93"/>
      <c r="QJP5" s="93"/>
      <c r="QJQ5" s="93"/>
      <c r="QJR5" s="93"/>
      <c r="QJS5" s="93"/>
      <c r="QJT5" s="93"/>
      <c r="QJU5" s="93"/>
      <c r="QJV5" s="93"/>
      <c r="QJW5" s="93"/>
      <c r="QJX5" s="93"/>
      <c r="QJY5" s="93"/>
      <c r="QJZ5" s="93"/>
      <c r="QKA5" s="93"/>
      <c r="QKB5" s="93"/>
      <c r="QKC5" s="93"/>
      <c r="QKD5" s="93"/>
      <c r="QKE5" s="93"/>
      <c r="QKF5" s="93"/>
      <c r="QKG5" s="93"/>
      <c r="QKH5" s="93"/>
      <c r="QKI5" s="93"/>
      <c r="QKJ5" s="93"/>
      <c r="QKK5" s="93"/>
      <c r="QKL5" s="93"/>
      <c r="QKM5" s="93"/>
      <c r="QKN5" s="93"/>
      <c r="QKO5" s="93"/>
      <c r="QKP5" s="93"/>
      <c r="QKQ5" s="93"/>
      <c r="QKR5" s="93"/>
      <c r="QKS5" s="93"/>
      <c r="QKT5" s="93"/>
      <c r="QKU5" s="93"/>
      <c r="QKV5" s="93"/>
      <c r="QKW5" s="93"/>
      <c r="QKX5" s="93"/>
      <c r="QKY5" s="93"/>
      <c r="QKZ5" s="93"/>
      <c r="QLA5" s="93"/>
      <c r="QLB5" s="93"/>
      <c r="QLC5" s="93"/>
      <c r="QLD5" s="93"/>
      <c r="QLE5" s="93"/>
      <c r="QLF5" s="93"/>
      <c r="QLG5" s="93"/>
      <c r="QLH5" s="93"/>
      <c r="QLI5" s="93"/>
      <c r="QLJ5" s="93"/>
      <c r="QLK5" s="93"/>
      <c r="QLL5" s="93"/>
      <c r="QLM5" s="93"/>
      <c r="QLN5" s="93"/>
      <c r="QLO5" s="93"/>
      <c r="QLP5" s="93"/>
      <c r="QLQ5" s="93"/>
      <c r="QLR5" s="93"/>
      <c r="QLS5" s="93"/>
      <c r="QLT5" s="93"/>
      <c r="QLU5" s="93"/>
      <c r="QLV5" s="93"/>
      <c r="QLW5" s="93"/>
      <c r="QLX5" s="93"/>
      <c r="QLY5" s="93"/>
      <c r="QLZ5" s="93"/>
      <c r="QMA5" s="93"/>
      <c r="QMB5" s="93"/>
      <c r="QMC5" s="93"/>
      <c r="QMD5" s="93"/>
      <c r="QME5" s="93"/>
      <c r="QMF5" s="93"/>
      <c r="QMG5" s="93"/>
      <c r="QMH5" s="93"/>
      <c r="QMI5" s="93"/>
      <c r="QMJ5" s="93"/>
      <c r="QMK5" s="93"/>
      <c r="QML5" s="93"/>
      <c r="QMM5" s="93"/>
      <c r="QMN5" s="93"/>
      <c r="QMO5" s="93"/>
      <c r="QMP5" s="93"/>
      <c r="QMQ5" s="93"/>
      <c r="QMR5" s="93"/>
      <c r="QMS5" s="93"/>
      <c r="QMT5" s="93"/>
      <c r="QMU5" s="93"/>
      <c r="QMV5" s="93"/>
      <c r="QMW5" s="93"/>
      <c r="QMX5" s="93"/>
      <c r="QMY5" s="93"/>
      <c r="QMZ5" s="93"/>
      <c r="QNA5" s="93"/>
      <c r="QNB5" s="93"/>
      <c r="QNC5" s="93"/>
      <c r="QND5" s="93"/>
      <c r="QNE5" s="93"/>
      <c r="QNF5" s="93"/>
      <c r="QNG5" s="93"/>
      <c r="QNH5" s="93"/>
      <c r="QNI5" s="93"/>
      <c r="QNJ5" s="93"/>
      <c r="QNK5" s="93"/>
      <c r="QNL5" s="93"/>
      <c r="QNM5" s="93"/>
      <c r="QNN5" s="93"/>
      <c r="QNO5" s="93"/>
      <c r="QNP5" s="93"/>
      <c r="QNQ5" s="93"/>
      <c r="QNR5" s="93"/>
      <c r="QNS5" s="93"/>
      <c r="QNT5" s="93"/>
      <c r="QNU5" s="93"/>
      <c r="QNV5" s="93"/>
      <c r="QNW5" s="93"/>
      <c r="QNX5" s="93"/>
      <c r="QNY5" s="93"/>
      <c r="QNZ5" s="93"/>
      <c r="QOA5" s="93"/>
      <c r="QOB5" s="93"/>
      <c r="QOC5" s="93"/>
      <c r="QOD5" s="93"/>
      <c r="QOE5" s="93"/>
      <c r="QOF5" s="93"/>
      <c r="QOG5" s="93"/>
      <c r="QOH5" s="93"/>
      <c r="QOI5" s="93"/>
      <c r="QOJ5" s="93"/>
      <c r="QOK5" s="93"/>
      <c r="QOL5" s="93"/>
      <c r="QOM5" s="93"/>
      <c r="QON5" s="93"/>
      <c r="QOO5" s="93"/>
      <c r="QOP5" s="93"/>
      <c r="QOQ5" s="93"/>
      <c r="QOR5" s="93"/>
      <c r="QOS5" s="93"/>
      <c r="QOT5" s="93"/>
      <c r="QOU5" s="93"/>
      <c r="QOV5" s="93"/>
      <c r="QOW5" s="93"/>
      <c r="QOX5" s="93"/>
      <c r="QOY5" s="93"/>
      <c r="QOZ5" s="93"/>
      <c r="QPA5" s="93"/>
      <c r="QPB5" s="93"/>
      <c r="QPC5" s="93"/>
      <c r="QPD5" s="93"/>
      <c r="QPE5" s="93"/>
      <c r="QPF5" s="93"/>
      <c r="QPG5" s="93"/>
      <c r="QPH5" s="93"/>
      <c r="QPI5" s="93"/>
      <c r="QPJ5" s="93"/>
      <c r="QPK5" s="93"/>
      <c r="QPL5" s="93"/>
      <c r="QPM5" s="93"/>
      <c r="QPN5" s="93"/>
      <c r="QPO5" s="93"/>
      <c r="QPP5" s="93"/>
      <c r="QPQ5" s="93"/>
      <c r="QPR5" s="93"/>
      <c r="QPS5" s="93"/>
      <c r="QPT5" s="93"/>
      <c r="QPU5" s="93"/>
      <c r="QPV5" s="93"/>
      <c r="QPW5" s="93"/>
      <c r="QPX5" s="93"/>
      <c r="QPY5" s="93"/>
      <c r="QPZ5" s="93"/>
      <c r="QQA5" s="93"/>
      <c r="QQB5" s="93"/>
      <c r="QQC5" s="93"/>
      <c r="QQD5" s="93"/>
      <c r="QQE5" s="93"/>
      <c r="QQF5" s="93"/>
      <c r="QQG5" s="93"/>
      <c r="QQH5" s="93"/>
      <c r="QQI5" s="93"/>
      <c r="QQJ5" s="93"/>
      <c r="QQK5" s="93"/>
      <c r="QQL5" s="93"/>
      <c r="QQM5" s="93"/>
      <c r="QQN5" s="93"/>
      <c r="QQO5" s="93"/>
      <c r="QQP5" s="93"/>
      <c r="QQQ5" s="93"/>
      <c r="QQR5" s="93"/>
      <c r="QQS5" s="93"/>
      <c r="QQT5" s="93"/>
      <c r="QQU5" s="93"/>
      <c r="QQV5" s="93"/>
      <c r="QQW5" s="93"/>
      <c r="QQX5" s="93"/>
      <c r="QQY5" s="93"/>
      <c r="QQZ5" s="93"/>
      <c r="QRA5" s="93"/>
      <c r="QRB5" s="93"/>
      <c r="QRC5" s="93"/>
      <c r="QRD5" s="93"/>
      <c r="QRE5" s="93"/>
      <c r="QRF5" s="93"/>
      <c r="QRG5" s="93"/>
      <c r="QRH5" s="93"/>
      <c r="QRI5" s="93"/>
      <c r="QRJ5" s="93"/>
      <c r="QRK5" s="93"/>
      <c r="QRL5" s="93"/>
      <c r="QRM5" s="93"/>
      <c r="QRN5" s="93"/>
      <c r="QRO5" s="93"/>
      <c r="QRP5" s="93"/>
      <c r="QRQ5" s="93"/>
      <c r="QRR5" s="93"/>
      <c r="QRS5" s="93"/>
      <c r="QRT5" s="93"/>
      <c r="QRU5" s="93"/>
      <c r="QRV5" s="93"/>
      <c r="QRW5" s="93"/>
      <c r="QRX5" s="93"/>
      <c r="QRY5" s="93"/>
      <c r="QRZ5" s="93"/>
      <c r="QSA5" s="93"/>
      <c r="QSB5" s="93"/>
      <c r="QSC5" s="93"/>
      <c r="QSD5" s="93"/>
      <c r="QSE5" s="93"/>
      <c r="QSF5" s="93"/>
      <c r="QSG5" s="93"/>
      <c r="QSH5" s="93"/>
      <c r="QSI5" s="93"/>
      <c r="QSJ5" s="93"/>
      <c r="QSK5" s="93"/>
      <c r="QSL5" s="93"/>
      <c r="QSM5" s="93"/>
      <c r="QSN5" s="93"/>
      <c r="QSO5" s="93"/>
      <c r="QSP5" s="93"/>
      <c r="QSQ5" s="93"/>
      <c r="QSR5" s="93"/>
      <c r="QSS5" s="93"/>
      <c r="QST5" s="93"/>
      <c r="QSU5" s="93"/>
      <c r="QSV5" s="93"/>
      <c r="QSW5" s="93"/>
      <c r="QSX5" s="93"/>
      <c r="QSY5" s="93"/>
      <c r="QSZ5" s="93"/>
      <c r="QTA5" s="93"/>
      <c r="QTB5" s="93"/>
      <c r="QTC5" s="93"/>
      <c r="QTD5" s="93"/>
      <c r="QTE5" s="93"/>
      <c r="QTF5" s="93"/>
      <c r="QTG5" s="93"/>
      <c r="QTH5" s="93"/>
      <c r="QTI5" s="93"/>
      <c r="QTJ5" s="93"/>
      <c r="QTK5" s="93"/>
      <c r="QTL5" s="93"/>
      <c r="QTM5" s="93"/>
      <c r="QTN5" s="93"/>
      <c r="QTO5" s="93"/>
      <c r="QTP5" s="93"/>
      <c r="QTQ5" s="93"/>
      <c r="QTR5" s="93"/>
      <c r="QTS5" s="93"/>
      <c r="QTT5" s="93"/>
      <c r="QTU5" s="93"/>
      <c r="QTV5" s="93"/>
      <c r="QTW5" s="93"/>
      <c r="QTX5" s="93"/>
      <c r="QTY5" s="93"/>
      <c r="QTZ5" s="93"/>
      <c r="QUA5" s="93"/>
      <c r="QUB5" s="93"/>
      <c r="QUC5" s="93"/>
      <c r="QUD5" s="93"/>
      <c r="QUE5" s="93"/>
      <c r="QUF5" s="93"/>
      <c r="QUG5" s="93"/>
      <c r="QUH5" s="93"/>
      <c r="QUI5" s="93"/>
      <c r="QUJ5" s="93"/>
      <c r="QUK5" s="93"/>
      <c r="QUL5" s="93"/>
      <c r="QUM5" s="93"/>
      <c r="QUN5" s="93"/>
      <c r="QUO5" s="93"/>
      <c r="QUP5" s="93"/>
      <c r="QUQ5" s="93"/>
      <c r="QUR5" s="93"/>
      <c r="QUS5" s="93"/>
      <c r="QUT5" s="93"/>
      <c r="QUU5" s="93"/>
      <c r="QUV5" s="93"/>
      <c r="QUW5" s="93"/>
      <c r="QUX5" s="93"/>
      <c r="QUY5" s="93"/>
      <c r="QUZ5" s="93"/>
      <c r="QVA5" s="93"/>
      <c r="QVB5" s="93"/>
      <c r="QVC5" s="93"/>
      <c r="QVD5" s="93"/>
      <c r="QVE5" s="93"/>
      <c r="QVF5" s="93"/>
      <c r="QVG5" s="93"/>
      <c r="QVH5" s="93"/>
      <c r="QVI5" s="93"/>
      <c r="QVJ5" s="93"/>
      <c r="QVK5" s="93"/>
      <c r="QVL5" s="93"/>
      <c r="QVM5" s="93"/>
      <c r="QVN5" s="93"/>
      <c r="QVO5" s="93"/>
      <c r="QVP5" s="93"/>
      <c r="QVQ5" s="93"/>
      <c r="QVR5" s="93"/>
      <c r="QVS5" s="93"/>
      <c r="QVT5" s="93"/>
      <c r="QVU5" s="93"/>
      <c r="QVV5" s="93"/>
      <c r="QVW5" s="93"/>
      <c r="QVX5" s="93"/>
      <c r="QVY5" s="93"/>
      <c r="QVZ5" s="93"/>
      <c r="QWA5" s="93"/>
      <c r="QWB5" s="93"/>
      <c r="QWC5" s="93"/>
      <c r="QWD5" s="93"/>
      <c r="QWE5" s="93"/>
      <c r="QWF5" s="93"/>
      <c r="QWG5" s="93"/>
      <c r="QWH5" s="93"/>
      <c r="QWI5" s="93"/>
      <c r="QWJ5" s="93"/>
      <c r="QWK5" s="93"/>
      <c r="QWL5" s="93"/>
      <c r="QWM5" s="93"/>
      <c r="QWN5" s="93"/>
      <c r="QWO5" s="93"/>
      <c r="QWP5" s="93"/>
      <c r="QWQ5" s="93"/>
      <c r="QWR5" s="93"/>
      <c r="QWS5" s="93"/>
      <c r="QWT5" s="93"/>
      <c r="QWU5" s="93"/>
      <c r="QWV5" s="93"/>
      <c r="QWW5" s="93"/>
      <c r="QWX5" s="93"/>
      <c r="QWY5" s="93"/>
      <c r="QWZ5" s="93"/>
      <c r="QXA5" s="93"/>
      <c r="QXB5" s="93"/>
      <c r="QXC5" s="93"/>
      <c r="QXD5" s="93"/>
      <c r="QXE5" s="93"/>
      <c r="QXF5" s="93"/>
      <c r="QXG5" s="93"/>
      <c r="QXH5" s="93"/>
      <c r="QXI5" s="93"/>
      <c r="QXJ5" s="93"/>
      <c r="QXK5" s="93"/>
      <c r="QXL5" s="93"/>
      <c r="QXM5" s="93"/>
      <c r="QXN5" s="93"/>
      <c r="QXO5" s="93"/>
      <c r="QXP5" s="93"/>
      <c r="QXQ5" s="93"/>
      <c r="QXR5" s="93"/>
      <c r="QXS5" s="93"/>
      <c r="QXT5" s="93"/>
      <c r="QXU5" s="93"/>
      <c r="QXV5" s="93"/>
      <c r="QXW5" s="93"/>
      <c r="QXX5" s="93"/>
      <c r="QXY5" s="93"/>
      <c r="QXZ5" s="93"/>
      <c r="QYA5" s="93"/>
      <c r="QYB5" s="93"/>
      <c r="QYC5" s="93"/>
      <c r="QYD5" s="93"/>
      <c r="QYE5" s="93"/>
      <c r="QYF5" s="93"/>
      <c r="QYG5" s="93"/>
      <c r="QYH5" s="93"/>
      <c r="QYI5" s="93"/>
      <c r="QYJ5" s="93"/>
      <c r="QYK5" s="93"/>
      <c r="QYL5" s="93"/>
      <c r="QYM5" s="93"/>
      <c r="QYN5" s="93"/>
      <c r="QYO5" s="93"/>
      <c r="QYP5" s="93"/>
      <c r="QYQ5" s="93"/>
      <c r="QYR5" s="93"/>
      <c r="QYS5" s="93"/>
      <c r="QYT5" s="93"/>
      <c r="QYU5" s="93"/>
      <c r="QYV5" s="93"/>
      <c r="QYW5" s="93"/>
      <c r="QYX5" s="93"/>
      <c r="QYY5" s="93"/>
      <c r="QYZ5" s="93"/>
      <c r="QZA5" s="93"/>
      <c r="QZB5" s="93"/>
      <c r="QZC5" s="93"/>
      <c r="QZD5" s="93"/>
      <c r="QZE5" s="93"/>
      <c r="QZF5" s="93"/>
      <c r="QZG5" s="93"/>
      <c r="QZH5" s="93"/>
      <c r="QZI5" s="93"/>
      <c r="QZJ5" s="93"/>
      <c r="QZK5" s="93"/>
      <c r="QZL5" s="93"/>
      <c r="QZM5" s="93"/>
      <c r="QZN5" s="93"/>
      <c r="QZO5" s="93"/>
      <c r="QZP5" s="93"/>
      <c r="QZQ5" s="93"/>
      <c r="QZR5" s="93"/>
      <c r="QZS5" s="93"/>
      <c r="QZT5" s="93"/>
      <c r="QZU5" s="93"/>
      <c r="QZV5" s="93"/>
      <c r="QZW5" s="93"/>
      <c r="QZX5" s="93"/>
      <c r="QZY5" s="93"/>
      <c r="QZZ5" s="93"/>
      <c r="RAA5" s="93"/>
      <c r="RAB5" s="93"/>
      <c r="RAC5" s="93"/>
      <c r="RAD5" s="93"/>
      <c r="RAE5" s="93"/>
      <c r="RAF5" s="93"/>
      <c r="RAG5" s="93"/>
      <c r="RAH5" s="93"/>
      <c r="RAI5" s="93"/>
      <c r="RAJ5" s="93"/>
      <c r="RAK5" s="93"/>
      <c r="RAL5" s="93"/>
      <c r="RAM5" s="93"/>
      <c r="RAN5" s="93"/>
      <c r="RAO5" s="93"/>
      <c r="RAP5" s="93"/>
      <c r="RAQ5" s="93"/>
      <c r="RAR5" s="93"/>
      <c r="RAS5" s="93"/>
      <c r="RAT5" s="93"/>
      <c r="RAU5" s="93"/>
      <c r="RAV5" s="93"/>
      <c r="RAW5" s="93"/>
      <c r="RAX5" s="93"/>
      <c r="RAY5" s="93"/>
      <c r="RAZ5" s="93"/>
      <c r="RBA5" s="93"/>
      <c r="RBB5" s="93"/>
      <c r="RBC5" s="93"/>
      <c r="RBD5" s="93"/>
      <c r="RBE5" s="93"/>
      <c r="RBF5" s="93"/>
      <c r="RBG5" s="93"/>
      <c r="RBH5" s="93"/>
      <c r="RBI5" s="93"/>
      <c r="RBJ5" s="93"/>
      <c r="RBK5" s="93"/>
      <c r="RBL5" s="93"/>
      <c r="RBM5" s="93"/>
      <c r="RBN5" s="93"/>
      <c r="RBO5" s="93"/>
      <c r="RBP5" s="93"/>
      <c r="RBQ5" s="93"/>
      <c r="RBR5" s="93"/>
      <c r="RBS5" s="93"/>
      <c r="RBT5" s="93"/>
      <c r="RBU5" s="93"/>
      <c r="RBV5" s="93"/>
      <c r="RBW5" s="93"/>
      <c r="RBX5" s="93"/>
      <c r="RBY5" s="93"/>
      <c r="RBZ5" s="93"/>
      <c r="RCA5" s="93"/>
      <c r="RCB5" s="93"/>
      <c r="RCC5" s="93"/>
      <c r="RCD5" s="93"/>
      <c r="RCE5" s="93"/>
      <c r="RCF5" s="93"/>
      <c r="RCG5" s="93"/>
      <c r="RCH5" s="93"/>
      <c r="RCI5" s="93"/>
      <c r="RCJ5" s="93"/>
      <c r="RCK5" s="93"/>
      <c r="RCL5" s="93"/>
      <c r="RCM5" s="93"/>
      <c r="RCN5" s="93"/>
      <c r="RCO5" s="93"/>
      <c r="RCP5" s="93"/>
      <c r="RCQ5" s="93"/>
      <c r="RCR5" s="93"/>
      <c r="RCS5" s="93"/>
      <c r="RCT5" s="93"/>
      <c r="RCU5" s="93"/>
      <c r="RCV5" s="93"/>
      <c r="RCW5" s="93"/>
      <c r="RCX5" s="93"/>
      <c r="RCY5" s="93"/>
      <c r="RCZ5" s="93"/>
      <c r="RDA5" s="93"/>
      <c r="RDB5" s="93"/>
      <c r="RDC5" s="93"/>
      <c r="RDD5" s="93"/>
      <c r="RDE5" s="93"/>
      <c r="RDF5" s="93"/>
      <c r="RDG5" s="93"/>
      <c r="RDH5" s="93"/>
      <c r="RDI5" s="93"/>
      <c r="RDJ5" s="93"/>
      <c r="RDK5" s="93"/>
      <c r="RDL5" s="93"/>
      <c r="RDM5" s="93"/>
      <c r="RDN5" s="93"/>
      <c r="RDO5" s="93"/>
      <c r="RDP5" s="93"/>
      <c r="RDQ5" s="93"/>
      <c r="RDR5" s="93"/>
      <c r="RDS5" s="93"/>
      <c r="RDT5" s="93"/>
      <c r="RDU5" s="93"/>
      <c r="RDV5" s="93"/>
      <c r="RDW5" s="93"/>
      <c r="RDX5" s="93"/>
      <c r="RDY5" s="93"/>
      <c r="RDZ5" s="93"/>
      <c r="REA5" s="93"/>
      <c r="REB5" s="93"/>
      <c r="REC5" s="93"/>
      <c r="RED5" s="93"/>
      <c r="REE5" s="93"/>
      <c r="REF5" s="93"/>
      <c r="REG5" s="93"/>
      <c r="REH5" s="93"/>
      <c r="REI5" s="93"/>
      <c r="REJ5" s="93"/>
      <c r="REK5" s="93"/>
      <c r="REL5" s="93"/>
      <c r="REM5" s="93"/>
      <c r="REN5" s="93"/>
      <c r="REO5" s="93"/>
      <c r="REP5" s="93"/>
      <c r="REQ5" s="93"/>
      <c r="RER5" s="93"/>
      <c r="RES5" s="93"/>
      <c r="RET5" s="93"/>
      <c r="REU5" s="93"/>
      <c r="REV5" s="93"/>
      <c r="REW5" s="93"/>
      <c r="REX5" s="93"/>
      <c r="REY5" s="93"/>
      <c r="REZ5" s="93"/>
      <c r="RFA5" s="93"/>
      <c r="RFB5" s="93"/>
      <c r="RFC5" s="93"/>
      <c r="RFD5" s="93"/>
      <c r="RFE5" s="93"/>
      <c r="RFF5" s="93"/>
      <c r="RFG5" s="93"/>
      <c r="RFH5" s="93"/>
      <c r="RFI5" s="93"/>
      <c r="RFJ5" s="93"/>
      <c r="RFK5" s="93"/>
      <c r="RFL5" s="93"/>
      <c r="RFM5" s="93"/>
      <c r="RFN5" s="93"/>
      <c r="RFO5" s="93"/>
      <c r="RFP5" s="93"/>
      <c r="RFQ5" s="93"/>
      <c r="RFR5" s="93"/>
      <c r="RFS5" s="93"/>
      <c r="RFT5" s="93"/>
      <c r="RFU5" s="93"/>
      <c r="RFV5" s="93"/>
      <c r="RFW5" s="93"/>
      <c r="RFX5" s="93"/>
      <c r="RFY5" s="93"/>
      <c r="RFZ5" s="93"/>
      <c r="RGA5" s="93"/>
      <c r="RGB5" s="93"/>
      <c r="RGC5" s="93"/>
      <c r="RGD5" s="93"/>
      <c r="RGE5" s="93"/>
      <c r="RGF5" s="93"/>
      <c r="RGG5" s="93"/>
      <c r="RGH5" s="93"/>
      <c r="RGI5" s="93"/>
      <c r="RGJ5" s="93"/>
      <c r="RGK5" s="93"/>
      <c r="RGL5" s="93"/>
      <c r="RGM5" s="93"/>
      <c r="RGN5" s="93"/>
      <c r="RGO5" s="93"/>
      <c r="RGP5" s="93"/>
      <c r="RGQ5" s="93"/>
      <c r="RGR5" s="93"/>
      <c r="RGS5" s="93"/>
      <c r="RGT5" s="93"/>
      <c r="RGU5" s="93"/>
      <c r="RGV5" s="93"/>
      <c r="RGW5" s="93"/>
      <c r="RGX5" s="93"/>
      <c r="RGY5" s="93"/>
      <c r="RGZ5" s="93"/>
      <c r="RHA5" s="93"/>
      <c r="RHB5" s="93"/>
      <c r="RHC5" s="93"/>
      <c r="RHD5" s="93"/>
      <c r="RHE5" s="93"/>
      <c r="RHF5" s="93"/>
      <c r="RHG5" s="93"/>
      <c r="RHH5" s="93"/>
      <c r="RHI5" s="93"/>
      <c r="RHJ5" s="93"/>
      <c r="RHK5" s="93"/>
      <c r="RHL5" s="93"/>
      <c r="RHM5" s="93"/>
      <c r="RHN5" s="93"/>
      <c r="RHO5" s="93"/>
      <c r="RHP5" s="93"/>
      <c r="RHQ5" s="93"/>
      <c r="RHR5" s="93"/>
      <c r="RHS5" s="93"/>
      <c r="RHT5" s="93"/>
      <c r="RHU5" s="93"/>
      <c r="RHV5" s="93"/>
      <c r="RHW5" s="93"/>
      <c r="RHX5" s="93"/>
      <c r="RHY5" s="93"/>
      <c r="RHZ5" s="93"/>
      <c r="RIA5" s="93"/>
      <c r="RIB5" s="93"/>
      <c r="RIC5" s="93"/>
      <c r="RID5" s="93"/>
      <c r="RIE5" s="93"/>
      <c r="RIF5" s="93"/>
      <c r="RIG5" s="93"/>
      <c r="RIH5" s="93"/>
      <c r="RII5" s="93"/>
      <c r="RIJ5" s="93"/>
      <c r="RIK5" s="93"/>
      <c r="RIL5" s="93"/>
      <c r="RIM5" s="93"/>
      <c r="RIN5" s="93"/>
      <c r="RIO5" s="93"/>
      <c r="RIP5" s="93"/>
      <c r="RIQ5" s="93"/>
      <c r="RIR5" s="93"/>
      <c r="RIS5" s="93"/>
      <c r="RIT5" s="93"/>
      <c r="RIU5" s="93"/>
      <c r="RIV5" s="93"/>
      <c r="RIW5" s="93"/>
      <c r="RIX5" s="93"/>
      <c r="RIY5" s="93"/>
      <c r="RIZ5" s="93"/>
      <c r="RJA5" s="93"/>
      <c r="RJB5" s="93"/>
      <c r="RJC5" s="93"/>
      <c r="RJD5" s="93"/>
      <c r="RJE5" s="93"/>
      <c r="RJF5" s="93"/>
      <c r="RJG5" s="93"/>
      <c r="RJH5" s="93"/>
      <c r="RJI5" s="93"/>
      <c r="RJJ5" s="93"/>
      <c r="RJK5" s="93"/>
      <c r="RJL5" s="93"/>
      <c r="RJM5" s="93"/>
      <c r="RJN5" s="93"/>
      <c r="RJO5" s="93"/>
      <c r="RJP5" s="93"/>
      <c r="RJQ5" s="93"/>
      <c r="RJR5" s="93"/>
      <c r="RJS5" s="93"/>
      <c r="RJT5" s="93"/>
      <c r="RJU5" s="93"/>
      <c r="RJV5" s="93"/>
      <c r="RJW5" s="93"/>
      <c r="RJX5" s="93"/>
      <c r="RJY5" s="93"/>
      <c r="RJZ5" s="93"/>
      <c r="RKA5" s="93"/>
      <c r="RKB5" s="93"/>
      <c r="RKC5" s="93"/>
      <c r="RKD5" s="93"/>
      <c r="RKE5" s="93"/>
      <c r="RKF5" s="93"/>
      <c r="RKG5" s="93"/>
      <c r="RKH5" s="93"/>
      <c r="RKI5" s="93"/>
      <c r="RKJ5" s="93"/>
      <c r="RKK5" s="93"/>
      <c r="RKL5" s="93"/>
      <c r="RKM5" s="93"/>
      <c r="RKN5" s="93"/>
      <c r="RKO5" s="93"/>
      <c r="RKP5" s="93"/>
      <c r="RKQ5" s="93"/>
      <c r="RKR5" s="93"/>
      <c r="RKS5" s="93"/>
      <c r="RKT5" s="93"/>
      <c r="RKU5" s="93"/>
      <c r="RKV5" s="93"/>
      <c r="RKW5" s="93"/>
      <c r="RKX5" s="93"/>
      <c r="RKY5" s="93"/>
      <c r="RKZ5" s="93"/>
      <c r="RLA5" s="93"/>
      <c r="RLB5" s="93"/>
      <c r="RLC5" s="93"/>
      <c r="RLD5" s="93"/>
      <c r="RLE5" s="93"/>
      <c r="RLF5" s="93"/>
      <c r="RLG5" s="93"/>
      <c r="RLH5" s="93"/>
      <c r="RLI5" s="93"/>
      <c r="RLJ5" s="93"/>
      <c r="RLK5" s="93"/>
      <c r="RLL5" s="93"/>
      <c r="RLM5" s="93"/>
      <c r="RLN5" s="93"/>
      <c r="RLO5" s="93"/>
      <c r="RLP5" s="93"/>
      <c r="RLQ5" s="93"/>
      <c r="RLR5" s="93"/>
      <c r="RLS5" s="93"/>
      <c r="RLT5" s="93"/>
      <c r="RLU5" s="93"/>
      <c r="RLV5" s="93"/>
      <c r="RLW5" s="93"/>
      <c r="RLX5" s="93"/>
      <c r="RLY5" s="93"/>
      <c r="RLZ5" s="93"/>
      <c r="RMA5" s="93"/>
      <c r="RMB5" s="93"/>
      <c r="RMC5" s="93"/>
      <c r="RMD5" s="93"/>
      <c r="RME5" s="93"/>
      <c r="RMF5" s="93"/>
      <c r="RMG5" s="93"/>
      <c r="RMH5" s="93"/>
      <c r="RMI5" s="93"/>
      <c r="RMJ5" s="93"/>
      <c r="RMK5" s="93"/>
      <c r="RML5" s="93"/>
      <c r="RMM5" s="93"/>
      <c r="RMN5" s="93"/>
      <c r="RMO5" s="93"/>
      <c r="RMP5" s="93"/>
      <c r="RMQ5" s="93"/>
      <c r="RMR5" s="93"/>
      <c r="RMS5" s="93"/>
      <c r="RMT5" s="93"/>
      <c r="RMU5" s="93"/>
      <c r="RMV5" s="93"/>
      <c r="RMW5" s="93"/>
      <c r="RMX5" s="93"/>
      <c r="RMY5" s="93"/>
      <c r="RMZ5" s="93"/>
      <c r="RNA5" s="93"/>
      <c r="RNB5" s="93"/>
      <c r="RNC5" s="93"/>
      <c r="RND5" s="93"/>
      <c r="RNE5" s="93"/>
      <c r="RNF5" s="93"/>
      <c r="RNG5" s="93"/>
      <c r="RNH5" s="93"/>
      <c r="RNI5" s="93"/>
      <c r="RNJ5" s="93"/>
      <c r="RNK5" s="93"/>
      <c r="RNL5" s="93"/>
      <c r="RNM5" s="93"/>
      <c r="RNN5" s="93"/>
      <c r="RNO5" s="93"/>
      <c r="RNP5" s="93"/>
      <c r="RNQ5" s="93"/>
      <c r="RNR5" s="93"/>
      <c r="RNS5" s="93"/>
      <c r="RNT5" s="93"/>
      <c r="RNU5" s="93"/>
      <c r="RNV5" s="93"/>
      <c r="RNW5" s="93"/>
      <c r="RNX5" s="93"/>
      <c r="RNY5" s="93"/>
      <c r="RNZ5" s="93"/>
      <c r="ROA5" s="93"/>
      <c r="ROB5" s="93"/>
      <c r="ROC5" s="93"/>
      <c r="ROD5" s="93"/>
      <c r="ROE5" s="93"/>
      <c r="ROF5" s="93"/>
      <c r="ROG5" s="93"/>
      <c r="ROH5" s="93"/>
      <c r="ROI5" s="93"/>
      <c r="ROJ5" s="93"/>
      <c r="ROK5" s="93"/>
      <c r="ROL5" s="93"/>
      <c r="ROM5" s="93"/>
      <c r="RON5" s="93"/>
      <c r="ROO5" s="93"/>
      <c r="ROP5" s="93"/>
      <c r="ROQ5" s="93"/>
      <c r="ROR5" s="93"/>
      <c r="ROS5" s="93"/>
      <c r="ROT5" s="93"/>
      <c r="ROU5" s="93"/>
      <c r="ROV5" s="93"/>
      <c r="ROW5" s="93"/>
      <c r="ROX5" s="93"/>
      <c r="ROY5" s="93"/>
      <c r="ROZ5" s="93"/>
      <c r="RPA5" s="93"/>
      <c r="RPB5" s="93"/>
      <c r="RPC5" s="93"/>
      <c r="RPD5" s="93"/>
      <c r="RPE5" s="93"/>
      <c r="RPF5" s="93"/>
      <c r="RPG5" s="93"/>
      <c r="RPH5" s="93"/>
      <c r="RPI5" s="93"/>
      <c r="RPJ5" s="93"/>
      <c r="RPK5" s="93"/>
      <c r="RPL5" s="93"/>
      <c r="RPM5" s="93"/>
      <c r="RPN5" s="93"/>
      <c r="RPO5" s="93"/>
      <c r="RPP5" s="93"/>
      <c r="RPQ5" s="93"/>
      <c r="RPR5" s="93"/>
      <c r="RPS5" s="93"/>
      <c r="RPT5" s="93"/>
      <c r="RPU5" s="93"/>
      <c r="RPV5" s="93"/>
      <c r="RPW5" s="93"/>
      <c r="RPX5" s="93"/>
      <c r="RPY5" s="93"/>
      <c r="RPZ5" s="93"/>
      <c r="RQA5" s="93"/>
      <c r="RQB5" s="93"/>
      <c r="RQC5" s="93"/>
      <c r="RQD5" s="93"/>
      <c r="RQE5" s="93"/>
      <c r="RQF5" s="93"/>
      <c r="RQG5" s="93"/>
      <c r="RQH5" s="93"/>
      <c r="RQI5" s="93"/>
      <c r="RQJ5" s="93"/>
      <c r="RQK5" s="93"/>
      <c r="RQL5" s="93"/>
      <c r="RQM5" s="93"/>
      <c r="RQN5" s="93"/>
      <c r="RQO5" s="93"/>
      <c r="RQP5" s="93"/>
      <c r="RQQ5" s="93"/>
      <c r="RQR5" s="93"/>
      <c r="RQS5" s="93"/>
      <c r="RQT5" s="93"/>
      <c r="RQU5" s="93"/>
      <c r="RQV5" s="93"/>
      <c r="RQW5" s="93"/>
      <c r="RQX5" s="93"/>
      <c r="RQY5" s="93"/>
      <c r="RQZ5" s="93"/>
      <c r="RRA5" s="93"/>
      <c r="RRB5" s="93"/>
      <c r="RRC5" s="93"/>
      <c r="RRD5" s="93"/>
      <c r="RRE5" s="93"/>
      <c r="RRF5" s="93"/>
      <c r="RRG5" s="93"/>
      <c r="RRH5" s="93"/>
      <c r="RRI5" s="93"/>
      <c r="RRJ5" s="93"/>
      <c r="RRK5" s="93"/>
      <c r="RRL5" s="93"/>
      <c r="RRM5" s="93"/>
      <c r="RRN5" s="93"/>
      <c r="RRO5" s="93"/>
      <c r="RRP5" s="93"/>
      <c r="RRQ5" s="93"/>
      <c r="RRR5" s="93"/>
      <c r="RRS5" s="93"/>
      <c r="RRT5" s="93"/>
      <c r="RRU5" s="93"/>
      <c r="RRV5" s="93"/>
      <c r="RRW5" s="93"/>
      <c r="RRX5" s="93"/>
      <c r="RRY5" s="93"/>
      <c r="RRZ5" s="93"/>
      <c r="RSA5" s="93"/>
      <c r="RSB5" s="93"/>
      <c r="RSC5" s="93"/>
      <c r="RSD5" s="93"/>
      <c r="RSE5" s="93"/>
      <c r="RSF5" s="93"/>
      <c r="RSG5" s="93"/>
      <c r="RSH5" s="93"/>
      <c r="RSI5" s="93"/>
      <c r="RSJ5" s="93"/>
      <c r="RSK5" s="93"/>
      <c r="RSL5" s="93"/>
      <c r="RSM5" s="93"/>
      <c r="RSN5" s="93"/>
      <c r="RSO5" s="93"/>
      <c r="RSP5" s="93"/>
      <c r="RSQ5" s="93"/>
      <c r="RSR5" s="93"/>
      <c r="RSS5" s="93"/>
      <c r="RST5" s="93"/>
      <c r="RSU5" s="93"/>
      <c r="RSV5" s="93"/>
      <c r="RSW5" s="93"/>
      <c r="RSX5" s="93"/>
      <c r="RSY5" s="93"/>
      <c r="RSZ5" s="93"/>
      <c r="RTA5" s="93"/>
      <c r="RTB5" s="93"/>
      <c r="RTC5" s="93"/>
      <c r="RTD5" s="93"/>
      <c r="RTE5" s="93"/>
      <c r="RTF5" s="93"/>
      <c r="RTG5" s="93"/>
      <c r="RTH5" s="93"/>
      <c r="RTI5" s="93"/>
      <c r="RTJ5" s="93"/>
      <c r="RTK5" s="93"/>
      <c r="RTL5" s="93"/>
      <c r="RTM5" s="93"/>
      <c r="RTN5" s="93"/>
      <c r="RTO5" s="93"/>
      <c r="RTP5" s="93"/>
      <c r="RTQ5" s="93"/>
      <c r="RTR5" s="93"/>
      <c r="RTS5" s="93"/>
      <c r="RTT5" s="93"/>
      <c r="RTU5" s="93"/>
      <c r="RTV5" s="93"/>
      <c r="RTW5" s="93"/>
      <c r="RTX5" s="93"/>
      <c r="RTY5" s="93"/>
      <c r="RTZ5" s="93"/>
      <c r="RUA5" s="93"/>
      <c r="RUB5" s="93"/>
      <c r="RUC5" s="93"/>
      <c r="RUD5" s="93"/>
      <c r="RUE5" s="93"/>
      <c r="RUF5" s="93"/>
      <c r="RUG5" s="93"/>
      <c r="RUH5" s="93"/>
      <c r="RUI5" s="93"/>
      <c r="RUJ5" s="93"/>
      <c r="RUK5" s="93"/>
      <c r="RUL5" s="93"/>
      <c r="RUM5" s="93"/>
      <c r="RUN5" s="93"/>
      <c r="RUO5" s="93"/>
      <c r="RUP5" s="93"/>
      <c r="RUQ5" s="93"/>
      <c r="RUR5" s="93"/>
      <c r="RUS5" s="93"/>
      <c r="RUT5" s="93"/>
      <c r="RUU5" s="93"/>
      <c r="RUV5" s="93"/>
      <c r="RUW5" s="93"/>
      <c r="RUX5" s="93"/>
      <c r="RUY5" s="93"/>
      <c r="RUZ5" s="93"/>
      <c r="RVA5" s="93"/>
      <c r="RVB5" s="93"/>
      <c r="RVC5" s="93"/>
      <c r="RVD5" s="93"/>
      <c r="RVE5" s="93"/>
      <c r="RVF5" s="93"/>
      <c r="RVG5" s="93"/>
      <c r="RVH5" s="93"/>
      <c r="RVI5" s="93"/>
      <c r="RVJ5" s="93"/>
      <c r="RVK5" s="93"/>
      <c r="RVL5" s="93"/>
      <c r="RVM5" s="93"/>
      <c r="RVN5" s="93"/>
      <c r="RVO5" s="93"/>
      <c r="RVP5" s="93"/>
      <c r="RVQ5" s="93"/>
      <c r="RVR5" s="93"/>
      <c r="RVS5" s="93"/>
      <c r="RVT5" s="93"/>
      <c r="RVU5" s="93"/>
      <c r="RVV5" s="93"/>
      <c r="RVW5" s="93"/>
      <c r="RVX5" s="93"/>
      <c r="RVY5" s="93"/>
      <c r="RVZ5" s="93"/>
      <c r="RWA5" s="93"/>
      <c r="RWB5" s="93"/>
      <c r="RWC5" s="93"/>
      <c r="RWD5" s="93"/>
      <c r="RWE5" s="93"/>
      <c r="RWF5" s="93"/>
      <c r="RWG5" s="93"/>
      <c r="RWH5" s="93"/>
      <c r="RWI5" s="93"/>
      <c r="RWJ5" s="93"/>
      <c r="RWK5" s="93"/>
      <c r="RWL5" s="93"/>
      <c r="RWM5" s="93"/>
      <c r="RWN5" s="93"/>
      <c r="RWO5" s="93"/>
      <c r="RWP5" s="93"/>
      <c r="RWQ5" s="93"/>
      <c r="RWR5" s="93"/>
      <c r="RWS5" s="93"/>
      <c r="RWT5" s="93"/>
      <c r="RWU5" s="93"/>
      <c r="RWV5" s="93"/>
      <c r="RWW5" s="93"/>
      <c r="RWX5" s="93"/>
      <c r="RWY5" s="93"/>
      <c r="RWZ5" s="93"/>
      <c r="RXA5" s="93"/>
      <c r="RXB5" s="93"/>
      <c r="RXC5" s="93"/>
      <c r="RXD5" s="93"/>
      <c r="RXE5" s="93"/>
      <c r="RXF5" s="93"/>
      <c r="RXG5" s="93"/>
      <c r="RXH5" s="93"/>
      <c r="RXI5" s="93"/>
      <c r="RXJ5" s="93"/>
      <c r="RXK5" s="93"/>
      <c r="RXL5" s="93"/>
      <c r="RXM5" s="93"/>
      <c r="RXN5" s="93"/>
      <c r="RXO5" s="93"/>
      <c r="RXP5" s="93"/>
      <c r="RXQ5" s="93"/>
      <c r="RXR5" s="93"/>
      <c r="RXS5" s="93"/>
      <c r="RXT5" s="93"/>
      <c r="RXU5" s="93"/>
      <c r="RXV5" s="93"/>
      <c r="RXW5" s="93"/>
      <c r="RXX5" s="93"/>
      <c r="RXY5" s="93"/>
      <c r="RXZ5" s="93"/>
      <c r="RYA5" s="93"/>
      <c r="RYB5" s="93"/>
      <c r="RYC5" s="93"/>
      <c r="RYD5" s="93"/>
      <c r="RYE5" s="93"/>
      <c r="RYF5" s="93"/>
      <c r="RYG5" s="93"/>
      <c r="RYH5" s="93"/>
      <c r="RYI5" s="93"/>
      <c r="RYJ5" s="93"/>
      <c r="RYK5" s="93"/>
      <c r="RYL5" s="93"/>
      <c r="RYM5" s="93"/>
      <c r="RYN5" s="93"/>
      <c r="RYO5" s="93"/>
      <c r="RYP5" s="93"/>
      <c r="RYQ5" s="93"/>
      <c r="RYR5" s="93"/>
      <c r="RYS5" s="93"/>
      <c r="RYT5" s="93"/>
      <c r="RYU5" s="93"/>
      <c r="RYV5" s="93"/>
      <c r="RYW5" s="93"/>
      <c r="RYX5" s="93"/>
      <c r="RYY5" s="93"/>
      <c r="RYZ5" s="93"/>
      <c r="RZA5" s="93"/>
      <c r="RZB5" s="93"/>
      <c r="RZC5" s="93"/>
      <c r="RZD5" s="93"/>
      <c r="RZE5" s="93"/>
      <c r="RZF5" s="93"/>
      <c r="RZG5" s="93"/>
      <c r="RZH5" s="93"/>
      <c r="RZI5" s="93"/>
      <c r="RZJ5" s="93"/>
      <c r="RZK5" s="93"/>
      <c r="RZL5" s="93"/>
      <c r="RZM5" s="93"/>
      <c r="RZN5" s="93"/>
      <c r="RZO5" s="93"/>
      <c r="RZP5" s="93"/>
      <c r="RZQ5" s="93"/>
      <c r="RZR5" s="93"/>
      <c r="RZS5" s="93"/>
      <c r="RZT5" s="93"/>
      <c r="RZU5" s="93"/>
      <c r="RZV5" s="93"/>
      <c r="RZW5" s="93"/>
      <c r="RZX5" s="93"/>
      <c r="RZY5" s="93"/>
      <c r="RZZ5" s="93"/>
      <c r="SAA5" s="93"/>
      <c r="SAB5" s="93"/>
      <c r="SAC5" s="93"/>
      <c r="SAD5" s="93"/>
      <c r="SAE5" s="93"/>
      <c r="SAF5" s="93"/>
      <c r="SAG5" s="93"/>
      <c r="SAH5" s="93"/>
      <c r="SAI5" s="93"/>
      <c r="SAJ5" s="93"/>
      <c r="SAK5" s="93"/>
      <c r="SAL5" s="93"/>
      <c r="SAM5" s="93"/>
      <c r="SAN5" s="93"/>
      <c r="SAO5" s="93"/>
      <c r="SAP5" s="93"/>
      <c r="SAQ5" s="93"/>
      <c r="SAR5" s="93"/>
      <c r="SAS5" s="93"/>
      <c r="SAT5" s="93"/>
      <c r="SAU5" s="93"/>
      <c r="SAV5" s="93"/>
      <c r="SAW5" s="93"/>
      <c r="SAX5" s="93"/>
      <c r="SAY5" s="93"/>
      <c r="SAZ5" s="93"/>
      <c r="SBA5" s="93"/>
      <c r="SBB5" s="93"/>
      <c r="SBC5" s="93"/>
      <c r="SBD5" s="93"/>
      <c r="SBE5" s="93"/>
      <c r="SBF5" s="93"/>
      <c r="SBG5" s="93"/>
      <c r="SBH5" s="93"/>
      <c r="SBI5" s="93"/>
      <c r="SBJ5" s="93"/>
      <c r="SBK5" s="93"/>
      <c r="SBL5" s="93"/>
      <c r="SBM5" s="93"/>
      <c r="SBN5" s="93"/>
      <c r="SBO5" s="93"/>
      <c r="SBP5" s="93"/>
      <c r="SBQ5" s="93"/>
      <c r="SBR5" s="93"/>
      <c r="SBS5" s="93"/>
      <c r="SBT5" s="93"/>
      <c r="SBU5" s="93"/>
      <c r="SBV5" s="93"/>
      <c r="SBW5" s="93"/>
      <c r="SBX5" s="93"/>
      <c r="SBY5" s="93"/>
      <c r="SBZ5" s="93"/>
      <c r="SCA5" s="93"/>
      <c r="SCB5" s="93"/>
      <c r="SCC5" s="93"/>
      <c r="SCD5" s="93"/>
      <c r="SCE5" s="93"/>
      <c r="SCF5" s="93"/>
      <c r="SCG5" s="93"/>
      <c r="SCH5" s="93"/>
      <c r="SCI5" s="93"/>
      <c r="SCJ5" s="93"/>
      <c r="SCK5" s="93"/>
      <c r="SCL5" s="93"/>
      <c r="SCM5" s="93"/>
      <c r="SCN5" s="93"/>
      <c r="SCO5" s="93"/>
      <c r="SCP5" s="93"/>
      <c r="SCQ5" s="93"/>
      <c r="SCR5" s="93"/>
      <c r="SCS5" s="93"/>
      <c r="SCT5" s="93"/>
      <c r="SCU5" s="93"/>
      <c r="SCV5" s="93"/>
      <c r="SCW5" s="93"/>
      <c r="SCX5" s="93"/>
      <c r="SCY5" s="93"/>
      <c r="SCZ5" s="93"/>
      <c r="SDA5" s="93"/>
      <c r="SDB5" s="93"/>
      <c r="SDC5" s="93"/>
      <c r="SDD5" s="93"/>
      <c r="SDE5" s="93"/>
      <c r="SDF5" s="93"/>
      <c r="SDG5" s="93"/>
      <c r="SDH5" s="93"/>
      <c r="SDI5" s="93"/>
      <c r="SDJ5" s="93"/>
      <c r="SDK5" s="93"/>
      <c r="SDL5" s="93"/>
      <c r="SDM5" s="93"/>
      <c r="SDN5" s="93"/>
      <c r="SDO5" s="93"/>
      <c r="SDP5" s="93"/>
      <c r="SDQ5" s="93"/>
      <c r="SDR5" s="93"/>
      <c r="SDS5" s="93"/>
      <c r="SDT5" s="93"/>
      <c r="SDU5" s="93"/>
      <c r="SDV5" s="93"/>
      <c r="SDW5" s="93"/>
      <c r="SDX5" s="93"/>
      <c r="SDY5" s="93"/>
      <c r="SDZ5" s="93"/>
      <c r="SEA5" s="93"/>
      <c r="SEB5" s="93"/>
      <c r="SEC5" s="93"/>
      <c r="SED5" s="93"/>
      <c r="SEE5" s="93"/>
      <c r="SEF5" s="93"/>
      <c r="SEG5" s="93"/>
      <c r="SEH5" s="93"/>
      <c r="SEI5" s="93"/>
      <c r="SEJ5" s="93"/>
      <c r="SEK5" s="93"/>
      <c r="SEL5" s="93"/>
      <c r="SEM5" s="93"/>
      <c r="SEN5" s="93"/>
      <c r="SEO5" s="93"/>
      <c r="SEP5" s="93"/>
      <c r="SEQ5" s="93"/>
      <c r="SER5" s="93"/>
      <c r="SES5" s="93"/>
      <c r="SET5" s="93"/>
      <c r="SEU5" s="93"/>
      <c r="SEV5" s="93"/>
      <c r="SEW5" s="93"/>
      <c r="SEX5" s="93"/>
      <c r="SEY5" s="93"/>
      <c r="SEZ5" s="93"/>
      <c r="SFA5" s="93"/>
      <c r="SFB5" s="93"/>
      <c r="SFC5" s="93"/>
      <c r="SFD5" s="93"/>
      <c r="SFE5" s="93"/>
      <c r="SFF5" s="93"/>
      <c r="SFG5" s="93"/>
      <c r="SFH5" s="93"/>
      <c r="SFI5" s="93"/>
      <c r="SFJ5" s="93"/>
      <c r="SFK5" s="93"/>
      <c r="SFL5" s="93"/>
      <c r="SFM5" s="93"/>
      <c r="SFN5" s="93"/>
      <c r="SFO5" s="93"/>
      <c r="SFP5" s="93"/>
      <c r="SFQ5" s="93"/>
      <c r="SFR5" s="93"/>
      <c r="SFS5" s="93"/>
      <c r="SFT5" s="93"/>
      <c r="SFU5" s="93"/>
      <c r="SFV5" s="93"/>
      <c r="SFW5" s="93"/>
      <c r="SFX5" s="93"/>
      <c r="SFY5" s="93"/>
      <c r="SFZ5" s="93"/>
      <c r="SGA5" s="93"/>
      <c r="SGB5" s="93"/>
      <c r="SGC5" s="93"/>
      <c r="SGD5" s="93"/>
      <c r="SGE5" s="93"/>
      <c r="SGF5" s="93"/>
      <c r="SGG5" s="93"/>
      <c r="SGH5" s="93"/>
      <c r="SGI5" s="93"/>
      <c r="SGJ5" s="93"/>
      <c r="SGK5" s="93"/>
      <c r="SGL5" s="93"/>
      <c r="SGM5" s="93"/>
      <c r="SGN5" s="93"/>
      <c r="SGO5" s="93"/>
      <c r="SGP5" s="93"/>
      <c r="SGQ5" s="93"/>
      <c r="SGR5" s="93"/>
      <c r="SGS5" s="93"/>
      <c r="SGT5" s="93"/>
      <c r="SGU5" s="93"/>
      <c r="SGV5" s="93"/>
      <c r="SGW5" s="93"/>
      <c r="SGX5" s="93"/>
      <c r="SGY5" s="93"/>
      <c r="SGZ5" s="93"/>
      <c r="SHA5" s="93"/>
      <c r="SHB5" s="93"/>
      <c r="SHC5" s="93"/>
      <c r="SHD5" s="93"/>
      <c r="SHE5" s="93"/>
      <c r="SHF5" s="93"/>
      <c r="SHG5" s="93"/>
      <c r="SHH5" s="93"/>
      <c r="SHI5" s="93"/>
      <c r="SHJ5" s="93"/>
      <c r="SHK5" s="93"/>
      <c r="SHL5" s="93"/>
      <c r="SHM5" s="93"/>
      <c r="SHN5" s="93"/>
      <c r="SHO5" s="93"/>
      <c r="SHP5" s="93"/>
      <c r="SHQ5" s="93"/>
      <c r="SHR5" s="93"/>
      <c r="SHS5" s="93"/>
      <c r="SHT5" s="93"/>
      <c r="SHU5" s="93"/>
      <c r="SHV5" s="93"/>
      <c r="SHW5" s="93"/>
      <c r="SHX5" s="93"/>
      <c r="SHY5" s="93"/>
      <c r="SHZ5" s="93"/>
      <c r="SIA5" s="93"/>
      <c r="SIB5" s="93"/>
      <c r="SIC5" s="93"/>
      <c r="SID5" s="93"/>
      <c r="SIE5" s="93"/>
      <c r="SIF5" s="93"/>
      <c r="SIG5" s="93"/>
      <c r="SIH5" s="93"/>
      <c r="SII5" s="93"/>
      <c r="SIJ5" s="93"/>
      <c r="SIK5" s="93"/>
      <c r="SIL5" s="93"/>
      <c r="SIM5" s="93"/>
      <c r="SIN5" s="93"/>
      <c r="SIO5" s="93"/>
      <c r="SIP5" s="93"/>
      <c r="SIQ5" s="93"/>
      <c r="SIR5" s="93"/>
      <c r="SIS5" s="93"/>
      <c r="SIT5" s="93"/>
      <c r="SIU5" s="93"/>
      <c r="SIV5" s="93"/>
      <c r="SIW5" s="93"/>
      <c r="SIX5" s="93"/>
      <c r="SIY5" s="93"/>
      <c r="SIZ5" s="93"/>
      <c r="SJA5" s="93"/>
      <c r="SJB5" s="93"/>
      <c r="SJC5" s="93"/>
      <c r="SJD5" s="93"/>
      <c r="SJE5" s="93"/>
      <c r="SJF5" s="93"/>
      <c r="SJG5" s="93"/>
      <c r="SJH5" s="93"/>
      <c r="SJI5" s="93"/>
      <c r="SJJ5" s="93"/>
      <c r="SJK5" s="93"/>
      <c r="SJL5" s="93"/>
      <c r="SJM5" s="93"/>
      <c r="SJN5" s="93"/>
      <c r="SJO5" s="93"/>
      <c r="SJP5" s="93"/>
      <c r="SJQ5" s="93"/>
      <c r="SJR5" s="93"/>
      <c r="SJS5" s="93"/>
      <c r="SJT5" s="93"/>
      <c r="SJU5" s="93"/>
      <c r="SJV5" s="93"/>
      <c r="SJW5" s="93"/>
      <c r="SJX5" s="93"/>
      <c r="SJY5" s="93"/>
      <c r="SJZ5" s="93"/>
      <c r="SKA5" s="93"/>
      <c r="SKB5" s="93"/>
      <c r="SKC5" s="93"/>
      <c r="SKD5" s="93"/>
      <c r="SKE5" s="93"/>
      <c r="SKF5" s="93"/>
      <c r="SKG5" s="93"/>
      <c r="SKH5" s="93"/>
      <c r="SKI5" s="93"/>
      <c r="SKJ5" s="93"/>
      <c r="SKK5" s="93"/>
      <c r="SKL5" s="93"/>
      <c r="SKM5" s="93"/>
      <c r="SKN5" s="93"/>
      <c r="SKO5" s="93"/>
      <c r="SKP5" s="93"/>
      <c r="SKQ5" s="93"/>
      <c r="SKR5" s="93"/>
      <c r="SKS5" s="93"/>
      <c r="SKT5" s="93"/>
      <c r="SKU5" s="93"/>
      <c r="SKV5" s="93"/>
      <c r="SKW5" s="93"/>
      <c r="SKX5" s="93"/>
      <c r="SKY5" s="93"/>
      <c r="SKZ5" s="93"/>
      <c r="SLA5" s="93"/>
      <c r="SLB5" s="93"/>
      <c r="SLC5" s="93"/>
      <c r="SLD5" s="93"/>
      <c r="SLE5" s="93"/>
      <c r="SLF5" s="93"/>
      <c r="SLG5" s="93"/>
      <c r="SLH5" s="93"/>
      <c r="SLI5" s="93"/>
      <c r="SLJ5" s="93"/>
      <c r="SLK5" s="93"/>
      <c r="SLL5" s="93"/>
      <c r="SLM5" s="93"/>
      <c r="SLN5" s="93"/>
      <c r="SLO5" s="93"/>
      <c r="SLP5" s="93"/>
      <c r="SLQ5" s="93"/>
      <c r="SLR5" s="93"/>
      <c r="SLS5" s="93"/>
      <c r="SLT5" s="93"/>
      <c r="SLU5" s="93"/>
      <c r="SLV5" s="93"/>
      <c r="SLW5" s="93"/>
      <c r="SLX5" s="93"/>
      <c r="SLY5" s="93"/>
      <c r="SLZ5" s="93"/>
      <c r="SMA5" s="93"/>
      <c r="SMB5" s="93"/>
      <c r="SMC5" s="93"/>
      <c r="SMD5" s="93"/>
      <c r="SME5" s="93"/>
      <c r="SMF5" s="93"/>
      <c r="SMG5" s="93"/>
      <c r="SMH5" s="93"/>
      <c r="SMI5" s="93"/>
      <c r="SMJ5" s="93"/>
      <c r="SMK5" s="93"/>
      <c r="SML5" s="93"/>
      <c r="SMM5" s="93"/>
      <c r="SMN5" s="93"/>
      <c r="SMO5" s="93"/>
      <c r="SMP5" s="93"/>
      <c r="SMQ5" s="93"/>
      <c r="SMR5" s="93"/>
      <c r="SMS5" s="93"/>
      <c r="SMT5" s="93"/>
      <c r="SMU5" s="93"/>
      <c r="SMV5" s="93"/>
      <c r="SMW5" s="93"/>
      <c r="SMX5" s="93"/>
      <c r="SMY5" s="93"/>
      <c r="SMZ5" s="93"/>
      <c r="SNA5" s="93"/>
      <c r="SNB5" s="93"/>
      <c r="SNC5" s="93"/>
      <c r="SND5" s="93"/>
      <c r="SNE5" s="93"/>
      <c r="SNF5" s="93"/>
      <c r="SNG5" s="93"/>
      <c r="SNH5" s="93"/>
      <c r="SNI5" s="93"/>
      <c r="SNJ5" s="93"/>
      <c r="SNK5" s="93"/>
      <c r="SNL5" s="93"/>
      <c r="SNM5" s="93"/>
      <c r="SNN5" s="93"/>
      <c r="SNO5" s="93"/>
      <c r="SNP5" s="93"/>
      <c r="SNQ5" s="93"/>
      <c r="SNR5" s="93"/>
      <c r="SNS5" s="93"/>
      <c r="SNT5" s="93"/>
      <c r="SNU5" s="93"/>
      <c r="SNV5" s="93"/>
      <c r="SNW5" s="93"/>
      <c r="SNX5" s="93"/>
      <c r="SNY5" s="93"/>
      <c r="SNZ5" s="93"/>
      <c r="SOA5" s="93"/>
      <c r="SOB5" s="93"/>
      <c r="SOC5" s="93"/>
      <c r="SOD5" s="93"/>
      <c r="SOE5" s="93"/>
      <c r="SOF5" s="93"/>
      <c r="SOG5" s="93"/>
      <c r="SOH5" s="93"/>
      <c r="SOI5" s="93"/>
      <c r="SOJ5" s="93"/>
      <c r="SOK5" s="93"/>
      <c r="SOL5" s="93"/>
      <c r="SOM5" s="93"/>
      <c r="SON5" s="93"/>
      <c r="SOO5" s="93"/>
      <c r="SOP5" s="93"/>
      <c r="SOQ5" s="93"/>
      <c r="SOR5" s="93"/>
      <c r="SOS5" s="93"/>
      <c r="SOT5" s="93"/>
      <c r="SOU5" s="93"/>
      <c r="SOV5" s="93"/>
      <c r="SOW5" s="93"/>
      <c r="SOX5" s="93"/>
      <c r="SOY5" s="93"/>
      <c r="SOZ5" s="93"/>
      <c r="SPA5" s="93"/>
      <c r="SPB5" s="93"/>
      <c r="SPC5" s="93"/>
      <c r="SPD5" s="93"/>
      <c r="SPE5" s="93"/>
      <c r="SPF5" s="93"/>
      <c r="SPG5" s="93"/>
      <c r="SPH5" s="93"/>
      <c r="SPI5" s="93"/>
      <c r="SPJ5" s="93"/>
      <c r="SPK5" s="93"/>
      <c r="SPL5" s="93"/>
      <c r="SPM5" s="93"/>
      <c r="SPN5" s="93"/>
      <c r="SPO5" s="93"/>
      <c r="SPP5" s="93"/>
      <c r="SPQ5" s="93"/>
      <c r="SPR5" s="93"/>
      <c r="SPS5" s="93"/>
      <c r="SPT5" s="93"/>
      <c r="SPU5" s="93"/>
      <c r="SPV5" s="93"/>
      <c r="SPW5" s="93"/>
      <c r="SPX5" s="93"/>
      <c r="SPY5" s="93"/>
      <c r="SPZ5" s="93"/>
      <c r="SQA5" s="93"/>
      <c r="SQB5" s="93"/>
      <c r="SQC5" s="93"/>
      <c r="SQD5" s="93"/>
      <c r="SQE5" s="93"/>
      <c r="SQF5" s="93"/>
      <c r="SQG5" s="93"/>
      <c r="SQH5" s="93"/>
      <c r="SQI5" s="93"/>
      <c r="SQJ5" s="93"/>
      <c r="SQK5" s="93"/>
      <c r="SQL5" s="93"/>
      <c r="SQM5" s="93"/>
      <c r="SQN5" s="93"/>
      <c r="SQO5" s="93"/>
      <c r="SQP5" s="93"/>
      <c r="SQQ5" s="93"/>
      <c r="SQR5" s="93"/>
      <c r="SQS5" s="93"/>
      <c r="SQT5" s="93"/>
      <c r="SQU5" s="93"/>
      <c r="SQV5" s="93"/>
      <c r="SQW5" s="93"/>
      <c r="SQX5" s="93"/>
      <c r="SQY5" s="93"/>
      <c r="SQZ5" s="93"/>
      <c r="SRA5" s="93"/>
      <c r="SRB5" s="93"/>
      <c r="SRC5" s="93"/>
      <c r="SRD5" s="93"/>
      <c r="SRE5" s="93"/>
      <c r="SRF5" s="93"/>
      <c r="SRG5" s="93"/>
      <c r="SRH5" s="93"/>
      <c r="SRI5" s="93"/>
      <c r="SRJ5" s="93"/>
      <c r="SRK5" s="93"/>
      <c r="SRL5" s="93"/>
      <c r="SRM5" s="93"/>
      <c r="SRN5" s="93"/>
      <c r="SRO5" s="93"/>
      <c r="SRP5" s="93"/>
      <c r="SRQ5" s="93"/>
      <c r="SRR5" s="93"/>
      <c r="SRS5" s="93"/>
      <c r="SRT5" s="93"/>
      <c r="SRU5" s="93"/>
      <c r="SRV5" s="93"/>
      <c r="SRW5" s="93"/>
      <c r="SRX5" s="93"/>
      <c r="SRY5" s="93"/>
      <c r="SRZ5" s="93"/>
      <c r="SSA5" s="93"/>
      <c r="SSB5" s="93"/>
      <c r="SSC5" s="93"/>
      <c r="SSD5" s="93"/>
      <c r="SSE5" s="93"/>
      <c r="SSF5" s="93"/>
      <c r="SSG5" s="93"/>
      <c r="SSH5" s="93"/>
      <c r="SSI5" s="93"/>
      <c r="SSJ5" s="93"/>
      <c r="SSK5" s="93"/>
      <c r="SSL5" s="93"/>
      <c r="SSM5" s="93"/>
      <c r="SSN5" s="93"/>
      <c r="SSO5" s="93"/>
      <c r="SSP5" s="93"/>
      <c r="SSQ5" s="93"/>
      <c r="SSR5" s="93"/>
      <c r="SSS5" s="93"/>
      <c r="SST5" s="93"/>
      <c r="SSU5" s="93"/>
      <c r="SSV5" s="93"/>
      <c r="SSW5" s="93"/>
      <c r="SSX5" s="93"/>
      <c r="SSY5" s="93"/>
      <c r="SSZ5" s="93"/>
      <c r="STA5" s="93"/>
      <c r="STB5" s="93"/>
      <c r="STC5" s="93"/>
      <c r="STD5" s="93"/>
      <c r="STE5" s="93"/>
      <c r="STF5" s="93"/>
      <c r="STG5" s="93"/>
      <c r="STH5" s="93"/>
      <c r="STI5" s="93"/>
      <c r="STJ5" s="93"/>
      <c r="STK5" s="93"/>
      <c r="STL5" s="93"/>
      <c r="STM5" s="93"/>
      <c r="STN5" s="93"/>
      <c r="STO5" s="93"/>
      <c r="STP5" s="93"/>
      <c r="STQ5" s="93"/>
      <c r="STR5" s="93"/>
      <c r="STS5" s="93"/>
      <c r="STT5" s="93"/>
      <c r="STU5" s="93"/>
      <c r="STV5" s="93"/>
      <c r="STW5" s="93"/>
      <c r="STX5" s="93"/>
      <c r="STY5" s="93"/>
      <c r="STZ5" s="93"/>
      <c r="SUA5" s="93"/>
      <c r="SUB5" s="93"/>
      <c r="SUC5" s="93"/>
      <c r="SUD5" s="93"/>
      <c r="SUE5" s="93"/>
      <c r="SUF5" s="93"/>
      <c r="SUG5" s="93"/>
      <c r="SUH5" s="93"/>
      <c r="SUI5" s="93"/>
      <c r="SUJ5" s="93"/>
      <c r="SUK5" s="93"/>
      <c r="SUL5" s="93"/>
      <c r="SUM5" s="93"/>
      <c r="SUN5" s="93"/>
      <c r="SUO5" s="93"/>
      <c r="SUP5" s="93"/>
      <c r="SUQ5" s="93"/>
      <c r="SUR5" s="93"/>
      <c r="SUS5" s="93"/>
      <c r="SUT5" s="93"/>
      <c r="SUU5" s="93"/>
      <c r="SUV5" s="93"/>
      <c r="SUW5" s="93"/>
      <c r="SUX5" s="93"/>
      <c r="SUY5" s="93"/>
      <c r="SUZ5" s="93"/>
      <c r="SVA5" s="93"/>
      <c r="SVB5" s="93"/>
      <c r="SVC5" s="93"/>
      <c r="SVD5" s="93"/>
      <c r="SVE5" s="93"/>
      <c r="SVF5" s="93"/>
      <c r="SVG5" s="93"/>
      <c r="SVH5" s="93"/>
      <c r="SVI5" s="93"/>
      <c r="SVJ5" s="93"/>
      <c r="SVK5" s="93"/>
      <c r="SVL5" s="93"/>
      <c r="SVM5" s="93"/>
      <c r="SVN5" s="93"/>
      <c r="SVO5" s="93"/>
      <c r="SVP5" s="93"/>
      <c r="SVQ5" s="93"/>
      <c r="SVR5" s="93"/>
      <c r="SVS5" s="93"/>
      <c r="SVT5" s="93"/>
      <c r="SVU5" s="93"/>
      <c r="SVV5" s="93"/>
      <c r="SVW5" s="93"/>
      <c r="SVX5" s="93"/>
      <c r="SVY5" s="93"/>
      <c r="SVZ5" s="93"/>
      <c r="SWA5" s="93"/>
      <c r="SWB5" s="93"/>
      <c r="SWC5" s="93"/>
      <c r="SWD5" s="93"/>
      <c r="SWE5" s="93"/>
      <c r="SWF5" s="93"/>
      <c r="SWG5" s="93"/>
      <c r="SWH5" s="93"/>
      <c r="SWI5" s="93"/>
      <c r="SWJ5" s="93"/>
      <c r="SWK5" s="93"/>
      <c r="SWL5" s="93"/>
      <c r="SWM5" s="93"/>
      <c r="SWN5" s="93"/>
      <c r="SWO5" s="93"/>
      <c r="SWP5" s="93"/>
      <c r="SWQ5" s="93"/>
      <c r="SWR5" s="93"/>
      <c r="SWS5" s="93"/>
      <c r="SWT5" s="93"/>
      <c r="SWU5" s="93"/>
      <c r="SWV5" s="93"/>
      <c r="SWW5" s="93"/>
      <c r="SWX5" s="93"/>
      <c r="SWY5" s="93"/>
      <c r="SWZ5" s="93"/>
      <c r="SXA5" s="93"/>
      <c r="SXB5" s="93"/>
      <c r="SXC5" s="93"/>
      <c r="SXD5" s="93"/>
      <c r="SXE5" s="93"/>
      <c r="SXF5" s="93"/>
      <c r="SXG5" s="93"/>
      <c r="SXH5" s="93"/>
      <c r="SXI5" s="93"/>
      <c r="SXJ5" s="93"/>
      <c r="SXK5" s="93"/>
      <c r="SXL5" s="93"/>
      <c r="SXM5" s="93"/>
      <c r="SXN5" s="93"/>
      <c r="SXO5" s="93"/>
      <c r="SXP5" s="93"/>
      <c r="SXQ5" s="93"/>
      <c r="SXR5" s="93"/>
      <c r="SXS5" s="93"/>
      <c r="SXT5" s="93"/>
      <c r="SXU5" s="93"/>
      <c r="SXV5" s="93"/>
      <c r="SXW5" s="93"/>
      <c r="SXX5" s="93"/>
      <c r="SXY5" s="93"/>
      <c r="SXZ5" s="93"/>
      <c r="SYA5" s="93"/>
      <c r="SYB5" s="93"/>
      <c r="SYC5" s="93"/>
      <c r="SYD5" s="93"/>
      <c r="SYE5" s="93"/>
      <c r="SYF5" s="93"/>
      <c r="SYG5" s="93"/>
      <c r="SYH5" s="93"/>
      <c r="SYI5" s="93"/>
      <c r="SYJ5" s="93"/>
      <c r="SYK5" s="93"/>
      <c r="SYL5" s="93"/>
      <c r="SYM5" s="93"/>
      <c r="SYN5" s="93"/>
      <c r="SYO5" s="93"/>
      <c r="SYP5" s="93"/>
      <c r="SYQ5" s="93"/>
      <c r="SYR5" s="93"/>
      <c r="SYS5" s="93"/>
      <c r="SYT5" s="93"/>
      <c r="SYU5" s="93"/>
      <c r="SYV5" s="93"/>
      <c r="SYW5" s="93"/>
      <c r="SYX5" s="93"/>
      <c r="SYY5" s="93"/>
      <c r="SYZ5" s="93"/>
      <c r="SZA5" s="93"/>
      <c r="SZB5" s="93"/>
      <c r="SZC5" s="93"/>
      <c r="SZD5" s="93"/>
      <c r="SZE5" s="93"/>
      <c r="SZF5" s="93"/>
      <c r="SZG5" s="93"/>
      <c r="SZH5" s="93"/>
      <c r="SZI5" s="93"/>
      <c r="SZJ5" s="93"/>
      <c r="SZK5" s="93"/>
      <c r="SZL5" s="93"/>
      <c r="SZM5" s="93"/>
      <c r="SZN5" s="93"/>
      <c r="SZO5" s="93"/>
      <c r="SZP5" s="93"/>
      <c r="SZQ5" s="93"/>
      <c r="SZR5" s="93"/>
      <c r="SZS5" s="93"/>
      <c r="SZT5" s="93"/>
      <c r="SZU5" s="93"/>
      <c r="SZV5" s="93"/>
      <c r="SZW5" s="93"/>
      <c r="SZX5" s="93"/>
      <c r="SZY5" s="93"/>
      <c r="SZZ5" s="93"/>
      <c r="TAA5" s="93"/>
      <c r="TAB5" s="93"/>
      <c r="TAC5" s="93"/>
      <c r="TAD5" s="93"/>
      <c r="TAE5" s="93"/>
      <c r="TAF5" s="93"/>
      <c r="TAG5" s="93"/>
      <c r="TAH5" s="93"/>
      <c r="TAI5" s="93"/>
      <c r="TAJ5" s="93"/>
      <c r="TAK5" s="93"/>
      <c r="TAL5" s="93"/>
      <c r="TAM5" s="93"/>
      <c r="TAN5" s="93"/>
      <c r="TAO5" s="93"/>
      <c r="TAP5" s="93"/>
      <c r="TAQ5" s="93"/>
      <c r="TAR5" s="93"/>
      <c r="TAS5" s="93"/>
      <c r="TAT5" s="93"/>
      <c r="TAU5" s="93"/>
      <c r="TAV5" s="93"/>
      <c r="TAW5" s="93"/>
      <c r="TAX5" s="93"/>
      <c r="TAY5" s="93"/>
      <c r="TAZ5" s="93"/>
      <c r="TBA5" s="93"/>
      <c r="TBB5" s="93"/>
      <c r="TBC5" s="93"/>
      <c r="TBD5" s="93"/>
      <c r="TBE5" s="93"/>
      <c r="TBF5" s="93"/>
      <c r="TBG5" s="93"/>
      <c r="TBH5" s="93"/>
      <c r="TBI5" s="93"/>
      <c r="TBJ5" s="93"/>
      <c r="TBK5" s="93"/>
      <c r="TBL5" s="93"/>
      <c r="TBM5" s="93"/>
      <c r="TBN5" s="93"/>
      <c r="TBO5" s="93"/>
      <c r="TBP5" s="93"/>
      <c r="TBQ5" s="93"/>
      <c r="TBR5" s="93"/>
      <c r="TBS5" s="93"/>
      <c r="TBT5" s="93"/>
      <c r="TBU5" s="93"/>
      <c r="TBV5" s="93"/>
      <c r="TBW5" s="93"/>
      <c r="TBX5" s="93"/>
      <c r="TBY5" s="93"/>
      <c r="TBZ5" s="93"/>
      <c r="TCA5" s="93"/>
      <c r="TCB5" s="93"/>
      <c r="TCC5" s="93"/>
      <c r="TCD5" s="93"/>
      <c r="TCE5" s="93"/>
      <c r="TCF5" s="93"/>
      <c r="TCG5" s="93"/>
      <c r="TCH5" s="93"/>
      <c r="TCI5" s="93"/>
      <c r="TCJ5" s="93"/>
      <c r="TCK5" s="93"/>
      <c r="TCL5" s="93"/>
      <c r="TCM5" s="93"/>
      <c r="TCN5" s="93"/>
      <c r="TCO5" s="93"/>
      <c r="TCP5" s="93"/>
      <c r="TCQ5" s="93"/>
      <c r="TCR5" s="93"/>
      <c r="TCS5" s="93"/>
      <c r="TCT5" s="93"/>
      <c r="TCU5" s="93"/>
      <c r="TCV5" s="93"/>
      <c r="TCW5" s="93"/>
      <c r="TCX5" s="93"/>
      <c r="TCY5" s="93"/>
      <c r="TCZ5" s="93"/>
      <c r="TDA5" s="93"/>
      <c r="TDB5" s="93"/>
      <c r="TDC5" s="93"/>
      <c r="TDD5" s="93"/>
      <c r="TDE5" s="93"/>
      <c r="TDF5" s="93"/>
      <c r="TDG5" s="93"/>
      <c r="TDH5" s="93"/>
      <c r="TDI5" s="93"/>
      <c r="TDJ5" s="93"/>
      <c r="TDK5" s="93"/>
      <c r="TDL5" s="93"/>
      <c r="TDM5" s="93"/>
      <c r="TDN5" s="93"/>
      <c r="TDO5" s="93"/>
      <c r="TDP5" s="93"/>
      <c r="TDQ5" s="93"/>
      <c r="TDR5" s="93"/>
      <c r="TDS5" s="93"/>
      <c r="TDT5" s="93"/>
      <c r="TDU5" s="93"/>
      <c r="TDV5" s="93"/>
      <c r="TDW5" s="93"/>
      <c r="TDX5" s="93"/>
      <c r="TDY5" s="93"/>
      <c r="TDZ5" s="93"/>
      <c r="TEA5" s="93"/>
      <c r="TEB5" s="93"/>
      <c r="TEC5" s="93"/>
      <c r="TED5" s="93"/>
      <c r="TEE5" s="93"/>
      <c r="TEF5" s="93"/>
      <c r="TEG5" s="93"/>
      <c r="TEH5" s="93"/>
      <c r="TEI5" s="93"/>
      <c r="TEJ5" s="93"/>
      <c r="TEK5" s="93"/>
      <c r="TEL5" s="93"/>
      <c r="TEM5" s="93"/>
      <c r="TEN5" s="93"/>
      <c r="TEO5" s="93"/>
      <c r="TEP5" s="93"/>
      <c r="TEQ5" s="93"/>
      <c r="TER5" s="93"/>
      <c r="TES5" s="93"/>
      <c r="TET5" s="93"/>
      <c r="TEU5" s="93"/>
      <c r="TEV5" s="93"/>
      <c r="TEW5" s="93"/>
      <c r="TEX5" s="93"/>
      <c r="TEY5" s="93"/>
      <c r="TEZ5" s="93"/>
      <c r="TFA5" s="93"/>
      <c r="TFB5" s="93"/>
      <c r="TFC5" s="93"/>
      <c r="TFD5" s="93"/>
      <c r="TFE5" s="93"/>
      <c r="TFF5" s="93"/>
      <c r="TFG5" s="93"/>
      <c r="TFH5" s="93"/>
      <c r="TFI5" s="93"/>
      <c r="TFJ5" s="93"/>
      <c r="TFK5" s="93"/>
      <c r="TFL5" s="93"/>
      <c r="TFM5" s="93"/>
      <c r="TFN5" s="93"/>
      <c r="TFO5" s="93"/>
      <c r="TFP5" s="93"/>
      <c r="TFQ5" s="93"/>
      <c r="TFR5" s="93"/>
      <c r="TFS5" s="93"/>
      <c r="TFT5" s="93"/>
      <c r="TFU5" s="93"/>
      <c r="TFV5" s="93"/>
      <c r="TFW5" s="93"/>
      <c r="TFX5" s="93"/>
      <c r="TFY5" s="93"/>
      <c r="TFZ5" s="93"/>
      <c r="TGA5" s="93"/>
      <c r="TGB5" s="93"/>
      <c r="TGC5" s="93"/>
      <c r="TGD5" s="93"/>
      <c r="TGE5" s="93"/>
      <c r="TGF5" s="93"/>
      <c r="TGG5" s="93"/>
      <c r="TGH5" s="93"/>
      <c r="TGI5" s="93"/>
      <c r="TGJ5" s="93"/>
      <c r="TGK5" s="93"/>
      <c r="TGL5" s="93"/>
      <c r="TGM5" s="93"/>
      <c r="TGN5" s="93"/>
      <c r="TGO5" s="93"/>
      <c r="TGP5" s="93"/>
      <c r="TGQ5" s="93"/>
      <c r="TGR5" s="93"/>
      <c r="TGS5" s="93"/>
      <c r="TGT5" s="93"/>
      <c r="TGU5" s="93"/>
      <c r="TGV5" s="93"/>
      <c r="TGW5" s="93"/>
      <c r="TGX5" s="93"/>
      <c r="TGY5" s="93"/>
      <c r="TGZ5" s="93"/>
      <c r="THA5" s="93"/>
      <c r="THB5" s="93"/>
      <c r="THC5" s="93"/>
      <c r="THD5" s="93"/>
      <c r="THE5" s="93"/>
      <c r="THF5" s="93"/>
      <c r="THG5" s="93"/>
      <c r="THH5" s="93"/>
      <c r="THI5" s="93"/>
      <c r="THJ5" s="93"/>
      <c r="THK5" s="93"/>
      <c r="THL5" s="93"/>
      <c r="THM5" s="93"/>
      <c r="THN5" s="93"/>
      <c r="THO5" s="93"/>
      <c r="THP5" s="93"/>
      <c r="THQ5" s="93"/>
      <c r="THR5" s="93"/>
      <c r="THS5" s="93"/>
      <c r="THT5" s="93"/>
      <c r="THU5" s="93"/>
      <c r="THV5" s="93"/>
      <c r="THW5" s="93"/>
      <c r="THX5" s="93"/>
      <c r="THY5" s="93"/>
      <c r="THZ5" s="93"/>
      <c r="TIA5" s="93"/>
      <c r="TIB5" s="93"/>
      <c r="TIC5" s="93"/>
      <c r="TID5" s="93"/>
      <c r="TIE5" s="93"/>
      <c r="TIF5" s="93"/>
      <c r="TIG5" s="93"/>
      <c r="TIH5" s="93"/>
      <c r="TII5" s="93"/>
      <c r="TIJ5" s="93"/>
      <c r="TIK5" s="93"/>
      <c r="TIL5" s="93"/>
      <c r="TIM5" s="93"/>
      <c r="TIN5" s="93"/>
      <c r="TIO5" s="93"/>
      <c r="TIP5" s="93"/>
      <c r="TIQ5" s="93"/>
      <c r="TIR5" s="93"/>
      <c r="TIS5" s="93"/>
      <c r="TIT5" s="93"/>
      <c r="TIU5" s="93"/>
      <c r="TIV5" s="93"/>
      <c r="TIW5" s="93"/>
      <c r="TIX5" s="93"/>
      <c r="TIY5" s="93"/>
      <c r="TIZ5" s="93"/>
      <c r="TJA5" s="93"/>
      <c r="TJB5" s="93"/>
      <c r="TJC5" s="93"/>
      <c r="TJD5" s="93"/>
      <c r="TJE5" s="93"/>
      <c r="TJF5" s="93"/>
      <c r="TJG5" s="93"/>
      <c r="TJH5" s="93"/>
      <c r="TJI5" s="93"/>
      <c r="TJJ5" s="93"/>
      <c r="TJK5" s="93"/>
      <c r="TJL5" s="93"/>
      <c r="TJM5" s="93"/>
      <c r="TJN5" s="93"/>
      <c r="TJO5" s="93"/>
      <c r="TJP5" s="93"/>
      <c r="TJQ5" s="93"/>
      <c r="TJR5" s="93"/>
      <c r="TJS5" s="93"/>
      <c r="TJT5" s="93"/>
      <c r="TJU5" s="93"/>
      <c r="TJV5" s="93"/>
      <c r="TJW5" s="93"/>
      <c r="TJX5" s="93"/>
      <c r="TJY5" s="93"/>
      <c r="TJZ5" s="93"/>
      <c r="TKA5" s="93"/>
      <c r="TKB5" s="93"/>
      <c r="TKC5" s="93"/>
      <c r="TKD5" s="93"/>
      <c r="TKE5" s="93"/>
      <c r="TKF5" s="93"/>
      <c r="TKG5" s="93"/>
      <c r="TKH5" s="93"/>
      <c r="TKI5" s="93"/>
      <c r="TKJ5" s="93"/>
      <c r="TKK5" s="93"/>
      <c r="TKL5" s="93"/>
      <c r="TKM5" s="93"/>
      <c r="TKN5" s="93"/>
      <c r="TKO5" s="93"/>
      <c r="TKP5" s="93"/>
      <c r="TKQ5" s="93"/>
      <c r="TKR5" s="93"/>
      <c r="TKS5" s="93"/>
      <c r="TKT5" s="93"/>
      <c r="TKU5" s="93"/>
      <c r="TKV5" s="93"/>
      <c r="TKW5" s="93"/>
      <c r="TKX5" s="93"/>
      <c r="TKY5" s="93"/>
      <c r="TKZ5" s="93"/>
      <c r="TLA5" s="93"/>
      <c r="TLB5" s="93"/>
      <c r="TLC5" s="93"/>
      <c r="TLD5" s="93"/>
      <c r="TLE5" s="93"/>
      <c r="TLF5" s="93"/>
      <c r="TLG5" s="93"/>
      <c r="TLH5" s="93"/>
      <c r="TLI5" s="93"/>
      <c r="TLJ5" s="93"/>
      <c r="TLK5" s="93"/>
      <c r="TLL5" s="93"/>
      <c r="TLM5" s="93"/>
      <c r="TLN5" s="93"/>
      <c r="TLO5" s="93"/>
      <c r="TLP5" s="93"/>
      <c r="TLQ5" s="93"/>
      <c r="TLR5" s="93"/>
      <c r="TLS5" s="93"/>
      <c r="TLT5" s="93"/>
      <c r="TLU5" s="93"/>
      <c r="TLV5" s="93"/>
      <c r="TLW5" s="93"/>
      <c r="TLX5" s="93"/>
      <c r="TLY5" s="93"/>
      <c r="TLZ5" s="93"/>
      <c r="TMA5" s="93"/>
      <c r="TMB5" s="93"/>
      <c r="TMC5" s="93"/>
      <c r="TMD5" s="93"/>
      <c r="TME5" s="93"/>
      <c r="TMF5" s="93"/>
      <c r="TMG5" s="93"/>
      <c r="TMH5" s="93"/>
      <c r="TMI5" s="93"/>
      <c r="TMJ5" s="93"/>
      <c r="TMK5" s="93"/>
      <c r="TML5" s="93"/>
      <c r="TMM5" s="93"/>
      <c r="TMN5" s="93"/>
      <c r="TMO5" s="93"/>
      <c r="TMP5" s="93"/>
      <c r="TMQ5" s="93"/>
      <c r="TMR5" s="93"/>
      <c r="TMS5" s="93"/>
      <c r="TMT5" s="93"/>
      <c r="TMU5" s="93"/>
      <c r="TMV5" s="93"/>
      <c r="TMW5" s="93"/>
      <c r="TMX5" s="93"/>
      <c r="TMY5" s="93"/>
      <c r="TMZ5" s="93"/>
      <c r="TNA5" s="93"/>
      <c r="TNB5" s="93"/>
      <c r="TNC5" s="93"/>
      <c r="TND5" s="93"/>
      <c r="TNE5" s="93"/>
      <c r="TNF5" s="93"/>
      <c r="TNG5" s="93"/>
      <c r="TNH5" s="93"/>
      <c r="TNI5" s="93"/>
      <c r="TNJ5" s="93"/>
      <c r="TNK5" s="93"/>
      <c r="TNL5" s="93"/>
      <c r="TNM5" s="93"/>
      <c r="TNN5" s="93"/>
      <c r="TNO5" s="93"/>
      <c r="TNP5" s="93"/>
      <c r="TNQ5" s="93"/>
      <c r="TNR5" s="93"/>
      <c r="TNS5" s="93"/>
      <c r="TNT5" s="93"/>
      <c r="TNU5" s="93"/>
      <c r="TNV5" s="93"/>
      <c r="TNW5" s="93"/>
      <c r="TNX5" s="93"/>
      <c r="TNY5" s="93"/>
      <c r="TNZ5" s="93"/>
      <c r="TOA5" s="93"/>
      <c r="TOB5" s="93"/>
      <c r="TOC5" s="93"/>
      <c r="TOD5" s="93"/>
      <c r="TOE5" s="93"/>
      <c r="TOF5" s="93"/>
      <c r="TOG5" s="93"/>
      <c r="TOH5" s="93"/>
      <c r="TOI5" s="93"/>
      <c r="TOJ5" s="93"/>
      <c r="TOK5" s="93"/>
      <c r="TOL5" s="93"/>
      <c r="TOM5" s="93"/>
      <c r="TON5" s="93"/>
      <c r="TOO5" s="93"/>
      <c r="TOP5" s="93"/>
      <c r="TOQ5" s="93"/>
      <c r="TOR5" s="93"/>
      <c r="TOS5" s="93"/>
      <c r="TOT5" s="93"/>
      <c r="TOU5" s="93"/>
      <c r="TOV5" s="93"/>
      <c r="TOW5" s="93"/>
      <c r="TOX5" s="93"/>
      <c r="TOY5" s="93"/>
      <c r="TOZ5" s="93"/>
      <c r="TPA5" s="93"/>
      <c r="TPB5" s="93"/>
      <c r="TPC5" s="93"/>
      <c r="TPD5" s="93"/>
      <c r="TPE5" s="93"/>
      <c r="TPF5" s="93"/>
      <c r="TPG5" s="93"/>
      <c r="TPH5" s="93"/>
      <c r="TPI5" s="93"/>
      <c r="TPJ5" s="93"/>
      <c r="TPK5" s="93"/>
      <c r="TPL5" s="93"/>
      <c r="TPM5" s="93"/>
      <c r="TPN5" s="93"/>
      <c r="TPO5" s="93"/>
      <c r="TPP5" s="93"/>
      <c r="TPQ5" s="93"/>
      <c r="TPR5" s="93"/>
      <c r="TPS5" s="93"/>
      <c r="TPT5" s="93"/>
      <c r="TPU5" s="93"/>
      <c r="TPV5" s="93"/>
      <c r="TPW5" s="93"/>
      <c r="TPX5" s="93"/>
      <c r="TPY5" s="93"/>
      <c r="TPZ5" s="93"/>
      <c r="TQA5" s="93"/>
      <c r="TQB5" s="93"/>
      <c r="TQC5" s="93"/>
      <c r="TQD5" s="93"/>
      <c r="TQE5" s="93"/>
      <c r="TQF5" s="93"/>
      <c r="TQG5" s="93"/>
      <c r="TQH5" s="93"/>
      <c r="TQI5" s="93"/>
      <c r="TQJ5" s="93"/>
      <c r="TQK5" s="93"/>
      <c r="TQL5" s="93"/>
      <c r="TQM5" s="93"/>
      <c r="TQN5" s="93"/>
      <c r="TQO5" s="93"/>
      <c r="TQP5" s="93"/>
      <c r="TQQ5" s="93"/>
      <c r="TQR5" s="93"/>
      <c r="TQS5" s="93"/>
      <c r="TQT5" s="93"/>
      <c r="TQU5" s="93"/>
      <c r="TQV5" s="93"/>
      <c r="TQW5" s="93"/>
      <c r="TQX5" s="93"/>
      <c r="TQY5" s="93"/>
      <c r="TQZ5" s="93"/>
      <c r="TRA5" s="93"/>
      <c r="TRB5" s="93"/>
      <c r="TRC5" s="93"/>
      <c r="TRD5" s="93"/>
      <c r="TRE5" s="93"/>
      <c r="TRF5" s="93"/>
      <c r="TRG5" s="93"/>
      <c r="TRH5" s="93"/>
      <c r="TRI5" s="93"/>
      <c r="TRJ5" s="93"/>
      <c r="TRK5" s="93"/>
      <c r="TRL5" s="93"/>
      <c r="TRM5" s="93"/>
      <c r="TRN5" s="93"/>
      <c r="TRO5" s="93"/>
      <c r="TRP5" s="93"/>
      <c r="TRQ5" s="93"/>
      <c r="TRR5" s="93"/>
      <c r="TRS5" s="93"/>
      <c r="TRT5" s="93"/>
      <c r="TRU5" s="93"/>
      <c r="TRV5" s="93"/>
      <c r="TRW5" s="93"/>
      <c r="TRX5" s="93"/>
      <c r="TRY5" s="93"/>
      <c r="TRZ5" s="93"/>
      <c r="TSA5" s="93"/>
      <c r="TSB5" s="93"/>
      <c r="TSC5" s="93"/>
      <c r="TSD5" s="93"/>
      <c r="TSE5" s="93"/>
      <c r="TSF5" s="93"/>
      <c r="TSG5" s="93"/>
      <c r="TSH5" s="93"/>
      <c r="TSI5" s="93"/>
      <c r="TSJ5" s="93"/>
      <c r="TSK5" s="93"/>
      <c r="TSL5" s="93"/>
      <c r="TSM5" s="93"/>
      <c r="TSN5" s="93"/>
      <c r="TSO5" s="93"/>
      <c r="TSP5" s="93"/>
      <c r="TSQ5" s="93"/>
      <c r="TSR5" s="93"/>
      <c r="TSS5" s="93"/>
      <c r="TST5" s="93"/>
      <c r="TSU5" s="93"/>
      <c r="TSV5" s="93"/>
      <c r="TSW5" s="93"/>
      <c r="TSX5" s="93"/>
      <c r="TSY5" s="93"/>
      <c r="TSZ5" s="93"/>
      <c r="TTA5" s="93"/>
      <c r="TTB5" s="93"/>
      <c r="TTC5" s="93"/>
      <c r="TTD5" s="93"/>
      <c r="TTE5" s="93"/>
      <c r="TTF5" s="93"/>
      <c r="TTG5" s="93"/>
      <c r="TTH5" s="93"/>
      <c r="TTI5" s="93"/>
      <c r="TTJ5" s="93"/>
      <c r="TTK5" s="93"/>
      <c r="TTL5" s="93"/>
      <c r="TTM5" s="93"/>
      <c r="TTN5" s="93"/>
      <c r="TTO5" s="93"/>
      <c r="TTP5" s="93"/>
      <c r="TTQ5" s="93"/>
      <c r="TTR5" s="93"/>
      <c r="TTS5" s="93"/>
      <c r="TTT5" s="93"/>
      <c r="TTU5" s="93"/>
      <c r="TTV5" s="93"/>
      <c r="TTW5" s="93"/>
      <c r="TTX5" s="93"/>
      <c r="TTY5" s="93"/>
      <c r="TTZ5" s="93"/>
      <c r="TUA5" s="93"/>
      <c r="TUB5" s="93"/>
      <c r="TUC5" s="93"/>
      <c r="TUD5" s="93"/>
      <c r="TUE5" s="93"/>
      <c r="TUF5" s="93"/>
      <c r="TUG5" s="93"/>
      <c r="TUH5" s="93"/>
      <c r="TUI5" s="93"/>
      <c r="TUJ5" s="93"/>
      <c r="TUK5" s="93"/>
      <c r="TUL5" s="93"/>
      <c r="TUM5" s="93"/>
      <c r="TUN5" s="93"/>
      <c r="TUO5" s="93"/>
      <c r="TUP5" s="93"/>
      <c r="TUQ5" s="93"/>
      <c r="TUR5" s="93"/>
      <c r="TUS5" s="93"/>
      <c r="TUT5" s="93"/>
      <c r="TUU5" s="93"/>
      <c r="TUV5" s="93"/>
      <c r="TUW5" s="93"/>
      <c r="TUX5" s="93"/>
      <c r="TUY5" s="93"/>
      <c r="TUZ5" s="93"/>
      <c r="TVA5" s="93"/>
      <c r="TVB5" s="93"/>
      <c r="TVC5" s="93"/>
      <c r="TVD5" s="93"/>
      <c r="TVE5" s="93"/>
      <c r="TVF5" s="93"/>
      <c r="TVG5" s="93"/>
      <c r="TVH5" s="93"/>
      <c r="TVI5" s="93"/>
      <c r="TVJ5" s="93"/>
      <c r="TVK5" s="93"/>
      <c r="TVL5" s="93"/>
      <c r="TVM5" s="93"/>
      <c r="TVN5" s="93"/>
      <c r="TVO5" s="93"/>
      <c r="TVP5" s="93"/>
      <c r="TVQ5" s="93"/>
      <c r="TVR5" s="93"/>
      <c r="TVS5" s="93"/>
      <c r="TVT5" s="93"/>
      <c r="TVU5" s="93"/>
      <c r="TVV5" s="93"/>
      <c r="TVW5" s="93"/>
      <c r="TVX5" s="93"/>
      <c r="TVY5" s="93"/>
      <c r="TVZ5" s="93"/>
      <c r="TWA5" s="93"/>
      <c r="TWB5" s="93"/>
      <c r="TWC5" s="93"/>
      <c r="TWD5" s="93"/>
      <c r="TWE5" s="93"/>
      <c r="TWF5" s="93"/>
      <c r="TWG5" s="93"/>
      <c r="TWH5" s="93"/>
      <c r="TWI5" s="93"/>
      <c r="TWJ5" s="93"/>
      <c r="TWK5" s="93"/>
      <c r="TWL5" s="93"/>
      <c r="TWM5" s="93"/>
      <c r="TWN5" s="93"/>
      <c r="TWO5" s="93"/>
      <c r="TWP5" s="93"/>
      <c r="TWQ5" s="93"/>
      <c r="TWR5" s="93"/>
      <c r="TWS5" s="93"/>
      <c r="TWT5" s="93"/>
      <c r="TWU5" s="93"/>
      <c r="TWV5" s="93"/>
      <c r="TWW5" s="93"/>
      <c r="TWX5" s="93"/>
      <c r="TWY5" s="93"/>
      <c r="TWZ5" s="93"/>
      <c r="TXA5" s="93"/>
      <c r="TXB5" s="93"/>
      <c r="TXC5" s="93"/>
      <c r="TXD5" s="93"/>
      <c r="TXE5" s="93"/>
      <c r="TXF5" s="93"/>
      <c r="TXG5" s="93"/>
      <c r="TXH5" s="93"/>
      <c r="TXI5" s="93"/>
      <c r="TXJ5" s="93"/>
      <c r="TXK5" s="93"/>
      <c r="TXL5" s="93"/>
      <c r="TXM5" s="93"/>
      <c r="TXN5" s="93"/>
      <c r="TXO5" s="93"/>
      <c r="TXP5" s="93"/>
      <c r="TXQ5" s="93"/>
      <c r="TXR5" s="93"/>
      <c r="TXS5" s="93"/>
      <c r="TXT5" s="93"/>
      <c r="TXU5" s="93"/>
      <c r="TXV5" s="93"/>
      <c r="TXW5" s="93"/>
      <c r="TXX5" s="93"/>
      <c r="TXY5" s="93"/>
      <c r="TXZ5" s="93"/>
      <c r="TYA5" s="93"/>
      <c r="TYB5" s="93"/>
      <c r="TYC5" s="93"/>
      <c r="TYD5" s="93"/>
      <c r="TYE5" s="93"/>
      <c r="TYF5" s="93"/>
      <c r="TYG5" s="93"/>
      <c r="TYH5" s="93"/>
      <c r="TYI5" s="93"/>
      <c r="TYJ5" s="93"/>
      <c r="TYK5" s="93"/>
      <c r="TYL5" s="93"/>
      <c r="TYM5" s="93"/>
      <c r="TYN5" s="93"/>
      <c r="TYO5" s="93"/>
      <c r="TYP5" s="93"/>
      <c r="TYQ5" s="93"/>
      <c r="TYR5" s="93"/>
      <c r="TYS5" s="93"/>
      <c r="TYT5" s="93"/>
      <c r="TYU5" s="93"/>
      <c r="TYV5" s="93"/>
      <c r="TYW5" s="93"/>
      <c r="TYX5" s="93"/>
      <c r="TYY5" s="93"/>
      <c r="TYZ5" s="93"/>
      <c r="TZA5" s="93"/>
      <c r="TZB5" s="93"/>
      <c r="TZC5" s="93"/>
      <c r="TZD5" s="93"/>
      <c r="TZE5" s="93"/>
      <c r="TZF5" s="93"/>
      <c r="TZG5" s="93"/>
      <c r="TZH5" s="93"/>
      <c r="TZI5" s="93"/>
      <c r="TZJ5" s="93"/>
      <c r="TZK5" s="93"/>
      <c r="TZL5" s="93"/>
      <c r="TZM5" s="93"/>
      <c r="TZN5" s="93"/>
      <c r="TZO5" s="93"/>
      <c r="TZP5" s="93"/>
      <c r="TZQ5" s="93"/>
      <c r="TZR5" s="93"/>
      <c r="TZS5" s="93"/>
      <c r="TZT5" s="93"/>
      <c r="TZU5" s="93"/>
      <c r="TZV5" s="93"/>
      <c r="TZW5" s="93"/>
      <c r="TZX5" s="93"/>
      <c r="TZY5" s="93"/>
      <c r="TZZ5" s="93"/>
      <c r="UAA5" s="93"/>
      <c r="UAB5" s="93"/>
      <c r="UAC5" s="93"/>
      <c r="UAD5" s="93"/>
      <c r="UAE5" s="93"/>
      <c r="UAF5" s="93"/>
      <c r="UAG5" s="93"/>
      <c r="UAH5" s="93"/>
      <c r="UAI5" s="93"/>
      <c r="UAJ5" s="93"/>
      <c r="UAK5" s="93"/>
      <c r="UAL5" s="93"/>
      <c r="UAM5" s="93"/>
      <c r="UAN5" s="93"/>
      <c r="UAO5" s="93"/>
      <c r="UAP5" s="93"/>
      <c r="UAQ5" s="93"/>
      <c r="UAR5" s="93"/>
      <c r="UAS5" s="93"/>
      <c r="UAT5" s="93"/>
      <c r="UAU5" s="93"/>
      <c r="UAV5" s="93"/>
      <c r="UAW5" s="93"/>
      <c r="UAX5" s="93"/>
      <c r="UAY5" s="93"/>
      <c r="UAZ5" s="93"/>
      <c r="UBA5" s="93"/>
      <c r="UBB5" s="93"/>
      <c r="UBC5" s="93"/>
      <c r="UBD5" s="93"/>
      <c r="UBE5" s="93"/>
      <c r="UBF5" s="93"/>
      <c r="UBG5" s="93"/>
      <c r="UBH5" s="93"/>
      <c r="UBI5" s="93"/>
      <c r="UBJ5" s="93"/>
      <c r="UBK5" s="93"/>
      <c r="UBL5" s="93"/>
      <c r="UBM5" s="93"/>
      <c r="UBN5" s="93"/>
      <c r="UBO5" s="93"/>
      <c r="UBP5" s="93"/>
      <c r="UBQ5" s="93"/>
      <c r="UBR5" s="93"/>
      <c r="UBS5" s="93"/>
      <c r="UBT5" s="93"/>
      <c r="UBU5" s="93"/>
      <c r="UBV5" s="93"/>
      <c r="UBW5" s="93"/>
      <c r="UBX5" s="93"/>
      <c r="UBY5" s="93"/>
      <c r="UBZ5" s="93"/>
      <c r="UCA5" s="93"/>
      <c r="UCB5" s="93"/>
      <c r="UCC5" s="93"/>
      <c r="UCD5" s="93"/>
      <c r="UCE5" s="93"/>
      <c r="UCF5" s="93"/>
      <c r="UCG5" s="93"/>
      <c r="UCH5" s="93"/>
      <c r="UCI5" s="93"/>
      <c r="UCJ5" s="93"/>
      <c r="UCK5" s="93"/>
      <c r="UCL5" s="93"/>
      <c r="UCM5" s="93"/>
      <c r="UCN5" s="93"/>
      <c r="UCO5" s="93"/>
      <c r="UCP5" s="93"/>
      <c r="UCQ5" s="93"/>
      <c r="UCR5" s="93"/>
      <c r="UCS5" s="93"/>
      <c r="UCT5" s="93"/>
      <c r="UCU5" s="93"/>
      <c r="UCV5" s="93"/>
      <c r="UCW5" s="93"/>
      <c r="UCX5" s="93"/>
      <c r="UCY5" s="93"/>
      <c r="UCZ5" s="93"/>
      <c r="UDA5" s="93"/>
      <c r="UDB5" s="93"/>
      <c r="UDC5" s="93"/>
      <c r="UDD5" s="93"/>
      <c r="UDE5" s="93"/>
      <c r="UDF5" s="93"/>
      <c r="UDG5" s="93"/>
      <c r="UDH5" s="93"/>
      <c r="UDI5" s="93"/>
      <c r="UDJ5" s="93"/>
      <c r="UDK5" s="93"/>
      <c r="UDL5" s="93"/>
      <c r="UDM5" s="93"/>
      <c r="UDN5" s="93"/>
      <c r="UDO5" s="93"/>
      <c r="UDP5" s="93"/>
      <c r="UDQ5" s="93"/>
      <c r="UDR5" s="93"/>
      <c r="UDS5" s="93"/>
      <c r="UDT5" s="93"/>
      <c r="UDU5" s="93"/>
      <c r="UDV5" s="93"/>
      <c r="UDW5" s="93"/>
      <c r="UDX5" s="93"/>
      <c r="UDY5" s="93"/>
      <c r="UDZ5" s="93"/>
      <c r="UEA5" s="93"/>
      <c r="UEB5" s="93"/>
      <c r="UEC5" s="93"/>
      <c r="UED5" s="93"/>
      <c r="UEE5" s="93"/>
      <c r="UEF5" s="93"/>
      <c r="UEG5" s="93"/>
      <c r="UEH5" s="93"/>
      <c r="UEI5" s="93"/>
      <c r="UEJ5" s="93"/>
      <c r="UEK5" s="93"/>
      <c r="UEL5" s="93"/>
      <c r="UEM5" s="93"/>
      <c r="UEN5" s="93"/>
      <c r="UEO5" s="93"/>
      <c r="UEP5" s="93"/>
      <c r="UEQ5" s="93"/>
      <c r="UER5" s="93"/>
      <c r="UES5" s="93"/>
      <c r="UET5" s="93"/>
      <c r="UEU5" s="93"/>
      <c r="UEV5" s="93"/>
      <c r="UEW5" s="93"/>
      <c r="UEX5" s="93"/>
      <c r="UEY5" s="93"/>
      <c r="UEZ5" s="93"/>
      <c r="UFA5" s="93"/>
      <c r="UFB5" s="93"/>
      <c r="UFC5" s="93"/>
      <c r="UFD5" s="93"/>
      <c r="UFE5" s="93"/>
      <c r="UFF5" s="93"/>
      <c r="UFG5" s="93"/>
      <c r="UFH5" s="93"/>
      <c r="UFI5" s="93"/>
      <c r="UFJ5" s="93"/>
      <c r="UFK5" s="93"/>
      <c r="UFL5" s="93"/>
      <c r="UFM5" s="93"/>
      <c r="UFN5" s="93"/>
      <c r="UFO5" s="93"/>
      <c r="UFP5" s="93"/>
      <c r="UFQ5" s="93"/>
      <c r="UFR5" s="93"/>
      <c r="UFS5" s="93"/>
      <c r="UFT5" s="93"/>
      <c r="UFU5" s="93"/>
      <c r="UFV5" s="93"/>
      <c r="UFW5" s="93"/>
      <c r="UFX5" s="93"/>
      <c r="UFY5" s="93"/>
      <c r="UFZ5" s="93"/>
      <c r="UGA5" s="93"/>
      <c r="UGB5" s="93"/>
      <c r="UGC5" s="93"/>
      <c r="UGD5" s="93"/>
      <c r="UGE5" s="93"/>
      <c r="UGF5" s="93"/>
      <c r="UGG5" s="93"/>
      <c r="UGH5" s="93"/>
      <c r="UGI5" s="93"/>
      <c r="UGJ5" s="93"/>
      <c r="UGK5" s="93"/>
      <c r="UGL5" s="93"/>
      <c r="UGM5" s="93"/>
      <c r="UGN5" s="93"/>
      <c r="UGO5" s="93"/>
      <c r="UGP5" s="93"/>
      <c r="UGQ5" s="93"/>
      <c r="UGR5" s="93"/>
      <c r="UGS5" s="93"/>
      <c r="UGT5" s="93"/>
      <c r="UGU5" s="93"/>
      <c r="UGV5" s="93"/>
      <c r="UGW5" s="93"/>
      <c r="UGX5" s="93"/>
      <c r="UGY5" s="93"/>
      <c r="UGZ5" s="93"/>
      <c r="UHA5" s="93"/>
      <c r="UHB5" s="93"/>
      <c r="UHC5" s="93"/>
      <c r="UHD5" s="93"/>
      <c r="UHE5" s="93"/>
      <c r="UHF5" s="93"/>
      <c r="UHG5" s="93"/>
      <c r="UHH5" s="93"/>
      <c r="UHI5" s="93"/>
      <c r="UHJ5" s="93"/>
      <c r="UHK5" s="93"/>
      <c r="UHL5" s="93"/>
      <c r="UHM5" s="93"/>
      <c r="UHN5" s="93"/>
      <c r="UHO5" s="93"/>
      <c r="UHP5" s="93"/>
      <c r="UHQ5" s="93"/>
      <c r="UHR5" s="93"/>
      <c r="UHS5" s="93"/>
      <c r="UHT5" s="93"/>
      <c r="UHU5" s="93"/>
      <c r="UHV5" s="93"/>
      <c r="UHW5" s="93"/>
      <c r="UHX5" s="93"/>
      <c r="UHY5" s="93"/>
      <c r="UHZ5" s="93"/>
      <c r="UIA5" s="93"/>
      <c r="UIB5" s="93"/>
      <c r="UIC5" s="93"/>
      <c r="UID5" s="93"/>
      <c r="UIE5" s="93"/>
      <c r="UIF5" s="93"/>
      <c r="UIG5" s="93"/>
      <c r="UIH5" s="93"/>
      <c r="UII5" s="93"/>
      <c r="UIJ5" s="93"/>
      <c r="UIK5" s="93"/>
      <c r="UIL5" s="93"/>
      <c r="UIM5" s="93"/>
      <c r="UIN5" s="93"/>
      <c r="UIO5" s="93"/>
      <c r="UIP5" s="93"/>
      <c r="UIQ5" s="93"/>
      <c r="UIR5" s="93"/>
      <c r="UIS5" s="93"/>
      <c r="UIT5" s="93"/>
      <c r="UIU5" s="93"/>
      <c r="UIV5" s="93"/>
      <c r="UIW5" s="93"/>
      <c r="UIX5" s="93"/>
      <c r="UIY5" s="93"/>
      <c r="UIZ5" s="93"/>
      <c r="UJA5" s="93"/>
      <c r="UJB5" s="93"/>
      <c r="UJC5" s="93"/>
      <c r="UJD5" s="93"/>
      <c r="UJE5" s="93"/>
      <c r="UJF5" s="93"/>
      <c r="UJG5" s="93"/>
      <c r="UJH5" s="93"/>
      <c r="UJI5" s="93"/>
      <c r="UJJ5" s="93"/>
      <c r="UJK5" s="93"/>
      <c r="UJL5" s="93"/>
      <c r="UJM5" s="93"/>
      <c r="UJN5" s="93"/>
      <c r="UJO5" s="93"/>
      <c r="UJP5" s="93"/>
      <c r="UJQ5" s="93"/>
      <c r="UJR5" s="93"/>
      <c r="UJS5" s="93"/>
      <c r="UJT5" s="93"/>
      <c r="UJU5" s="93"/>
      <c r="UJV5" s="93"/>
      <c r="UJW5" s="93"/>
      <c r="UJX5" s="93"/>
      <c r="UJY5" s="93"/>
      <c r="UJZ5" s="93"/>
      <c r="UKA5" s="93"/>
      <c r="UKB5" s="93"/>
      <c r="UKC5" s="93"/>
      <c r="UKD5" s="93"/>
      <c r="UKE5" s="93"/>
      <c r="UKF5" s="93"/>
      <c r="UKG5" s="93"/>
      <c r="UKH5" s="93"/>
      <c r="UKI5" s="93"/>
      <c r="UKJ5" s="93"/>
      <c r="UKK5" s="93"/>
      <c r="UKL5" s="93"/>
      <c r="UKM5" s="93"/>
      <c r="UKN5" s="93"/>
      <c r="UKO5" s="93"/>
      <c r="UKP5" s="93"/>
      <c r="UKQ5" s="93"/>
      <c r="UKR5" s="93"/>
      <c r="UKS5" s="93"/>
      <c r="UKT5" s="93"/>
      <c r="UKU5" s="93"/>
      <c r="UKV5" s="93"/>
      <c r="UKW5" s="93"/>
      <c r="UKX5" s="93"/>
      <c r="UKY5" s="93"/>
      <c r="UKZ5" s="93"/>
      <c r="ULA5" s="93"/>
      <c r="ULB5" s="93"/>
      <c r="ULC5" s="93"/>
      <c r="ULD5" s="93"/>
      <c r="ULE5" s="93"/>
      <c r="ULF5" s="93"/>
      <c r="ULG5" s="93"/>
      <c r="ULH5" s="93"/>
      <c r="ULI5" s="93"/>
      <c r="ULJ5" s="93"/>
      <c r="ULK5" s="93"/>
      <c r="ULL5" s="93"/>
      <c r="ULM5" s="93"/>
      <c r="ULN5" s="93"/>
      <c r="ULO5" s="93"/>
      <c r="ULP5" s="93"/>
      <c r="ULQ5" s="93"/>
      <c r="ULR5" s="93"/>
      <c r="ULS5" s="93"/>
      <c r="ULT5" s="93"/>
      <c r="ULU5" s="93"/>
      <c r="ULV5" s="93"/>
      <c r="ULW5" s="93"/>
      <c r="ULX5" s="93"/>
      <c r="ULY5" s="93"/>
      <c r="ULZ5" s="93"/>
      <c r="UMA5" s="93"/>
      <c r="UMB5" s="93"/>
      <c r="UMC5" s="93"/>
      <c r="UMD5" s="93"/>
      <c r="UME5" s="93"/>
      <c r="UMF5" s="93"/>
      <c r="UMG5" s="93"/>
      <c r="UMH5" s="93"/>
      <c r="UMI5" s="93"/>
      <c r="UMJ5" s="93"/>
      <c r="UMK5" s="93"/>
      <c r="UML5" s="93"/>
      <c r="UMM5" s="93"/>
      <c r="UMN5" s="93"/>
      <c r="UMO5" s="93"/>
      <c r="UMP5" s="93"/>
      <c r="UMQ5" s="93"/>
      <c r="UMR5" s="93"/>
      <c r="UMS5" s="93"/>
      <c r="UMT5" s="93"/>
      <c r="UMU5" s="93"/>
      <c r="UMV5" s="93"/>
      <c r="UMW5" s="93"/>
      <c r="UMX5" s="93"/>
      <c r="UMY5" s="93"/>
      <c r="UMZ5" s="93"/>
      <c r="UNA5" s="93"/>
      <c r="UNB5" s="93"/>
      <c r="UNC5" s="93"/>
      <c r="UND5" s="93"/>
      <c r="UNE5" s="93"/>
      <c r="UNF5" s="93"/>
      <c r="UNG5" s="93"/>
      <c r="UNH5" s="93"/>
      <c r="UNI5" s="93"/>
      <c r="UNJ5" s="93"/>
      <c r="UNK5" s="93"/>
      <c r="UNL5" s="93"/>
      <c r="UNM5" s="93"/>
      <c r="UNN5" s="93"/>
      <c r="UNO5" s="93"/>
      <c r="UNP5" s="93"/>
      <c r="UNQ5" s="93"/>
      <c r="UNR5" s="93"/>
      <c r="UNS5" s="93"/>
      <c r="UNT5" s="93"/>
      <c r="UNU5" s="93"/>
      <c r="UNV5" s="93"/>
      <c r="UNW5" s="93"/>
      <c r="UNX5" s="93"/>
      <c r="UNY5" s="93"/>
      <c r="UNZ5" s="93"/>
      <c r="UOA5" s="93"/>
      <c r="UOB5" s="93"/>
      <c r="UOC5" s="93"/>
      <c r="UOD5" s="93"/>
      <c r="UOE5" s="93"/>
      <c r="UOF5" s="93"/>
      <c r="UOG5" s="93"/>
      <c r="UOH5" s="93"/>
      <c r="UOI5" s="93"/>
      <c r="UOJ5" s="93"/>
      <c r="UOK5" s="93"/>
      <c r="UOL5" s="93"/>
      <c r="UOM5" s="93"/>
      <c r="UON5" s="93"/>
      <c r="UOO5" s="93"/>
      <c r="UOP5" s="93"/>
      <c r="UOQ5" s="93"/>
      <c r="UOR5" s="93"/>
      <c r="UOS5" s="93"/>
      <c r="UOT5" s="93"/>
      <c r="UOU5" s="93"/>
      <c r="UOV5" s="93"/>
      <c r="UOW5" s="93"/>
      <c r="UOX5" s="93"/>
      <c r="UOY5" s="93"/>
      <c r="UOZ5" s="93"/>
      <c r="UPA5" s="93"/>
      <c r="UPB5" s="93"/>
      <c r="UPC5" s="93"/>
      <c r="UPD5" s="93"/>
      <c r="UPE5" s="93"/>
      <c r="UPF5" s="93"/>
      <c r="UPG5" s="93"/>
      <c r="UPH5" s="93"/>
      <c r="UPI5" s="93"/>
      <c r="UPJ5" s="93"/>
      <c r="UPK5" s="93"/>
      <c r="UPL5" s="93"/>
      <c r="UPM5" s="93"/>
      <c r="UPN5" s="93"/>
      <c r="UPO5" s="93"/>
      <c r="UPP5" s="93"/>
      <c r="UPQ5" s="93"/>
      <c r="UPR5" s="93"/>
      <c r="UPS5" s="93"/>
      <c r="UPT5" s="93"/>
      <c r="UPU5" s="93"/>
      <c r="UPV5" s="93"/>
      <c r="UPW5" s="93"/>
      <c r="UPX5" s="93"/>
      <c r="UPY5" s="93"/>
      <c r="UPZ5" s="93"/>
      <c r="UQA5" s="93"/>
      <c r="UQB5" s="93"/>
      <c r="UQC5" s="93"/>
      <c r="UQD5" s="93"/>
      <c r="UQE5" s="93"/>
      <c r="UQF5" s="93"/>
      <c r="UQG5" s="93"/>
      <c r="UQH5" s="93"/>
      <c r="UQI5" s="93"/>
      <c r="UQJ5" s="93"/>
      <c r="UQK5" s="93"/>
      <c r="UQL5" s="93"/>
      <c r="UQM5" s="93"/>
      <c r="UQN5" s="93"/>
      <c r="UQO5" s="93"/>
      <c r="UQP5" s="93"/>
      <c r="UQQ5" s="93"/>
      <c r="UQR5" s="93"/>
      <c r="UQS5" s="93"/>
      <c r="UQT5" s="93"/>
      <c r="UQU5" s="93"/>
      <c r="UQV5" s="93"/>
      <c r="UQW5" s="93"/>
      <c r="UQX5" s="93"/>
      <c r="UQY5" s="93"/>
      <c r="UQZ5" s="93"/>
      <c r="URA5" s="93"/>
      <c r="URB5" s="93"/>
      <c r="URC5" s="93"/>
      <c r="URD5" s="93"/>
      <c r="URE5" s="93"/>
      <c r="URF5" s="93"/>
      <c r="URG5" s="93"/>
      <c r="URH5" s="93"/>
      <c r="URI5" s="93"/>
      <c r="URJ5" s="93"/>
      <c r="URK5" s="93"/>
      <c r="URL5" s="93"/>
      <c r="URM5" s="93"/>
      <c r="URN5" s="93"/>
      <c r="URO5" s="93"/>
      <c r="URP5" s="93"/>
      <c r="URQ5" s="93"/>
      <c r="URR5" s="93"/>
      <c r="URS5" s="93"/>
      <c r="URT5" s="93"/>
      <c r="URU5" s="93"/>
      <c r="URV5" s="93"/>
      <c r="URW5" s="93"/>
      <c r="URX5" s="93"/>
      <c r="URY5" s="93"/>
      <c r="URZ5" s="93"/>
      <c r="USA5" s="93"/>
      <c r="USB5" s="93"/>
      <c r="USC5" s="93"/>
      <c r="USD5" s="93"/>
      <c r="USE5" s="93"/>
      <c r="USF5" s="93"/>
      <c r="USG5" s="93"/>
      <c r="USH5" s="93"/>
      <c r="USI5" s="93"/>
      <c r="USJ5" s="93"/>
      <c r="USK5" s="93"/>
      <c r="USL5" s="93"/>
      <c r="USM5" s="93"/>
      <c r="USN5" s="93"/>
      <c r="USO5" s="93"/>
      <c r="USP5" s="93"/>
      <c r="USQ5" s="93"/>
      <c r="USR5" s="93"/>
      <c r="USS5" s="93"/>
      <c r="UST5" s="93"/>
      <c r="USU5" s="93"/>
      <c r="USV5" s="93"/>
      <c r="USW5" s="93"/>
      <c r="USX5" s="93"/>
      <c r="USY5" s="93"/>
      <c r="USZ5" s="93"/>
      <c r="UTA5" s="93"/>
      <c r="UTB5" s="93"/>
      <c r="UTC5" s="93"/>
      <c r="UTD5" s="93"/>
      <c r="UTE5" s="93"/>
      <c r="UTF5" s="93"/>
      <c r="UTG5" s="93"/>
      <c r="UTH5" s="93"/>
      <c r="UTI5" s="93"/>
      <c r="UTJ5" s="93"/>
      <c r="UTK5" s="93"/>
      <c r="UTL5" s="93"/>
      <c r="UTM5" s="93"/>
      <c r="UTN5" s="93"/>
      <c r="UTO5" s="93"/>
      <c r="UTP5" s="93"/>
      <c r="UTQ5" s="93"/>
      <c r="UTR5" s="93"/>
      <c r="UTS5" s="93"/>
      <c r="UTT5" s="93"/>
      <c r="UTU5" s="93"/>
      <c r="UTV5" s="93"/>
      <c r="UTW5" s="93"/>
      <c r="UTX5" s="93"/>
      <c r="UTY5" s="93"/>
      <c r="UTZ5" s="93"/>
      <c r="UUA5" s="93"/>
      <c r="UUB5" s="93"/>
      <c r="UUC5" s="93"/>
      <c r="UUD5" s="93"/>
      <c r="UUE5" s="93"/>
      <c r="UUF5" s="93"/>
      <c r="UUG5" s="93"/>
      <c r="UUH5" s="93"/>
      <c r="UUI5" s="93"/>
      <c r="UUJ5" s="93"/>
      <c r="UUK5" s="93"/>
      <c r="UUL5" s="93"/>
      <c r="UUM5" s="93"/>
      <c r="UUN5" s="93"/>
      <c r="UUO5" s="93"/>
      <c r="UUP5" s="93"/>
      <c r="UUQ5" s="93"/>
      <c r="UUR5" s="93"/>
      <c r="UUS5" s="93"/>
      <c r="UUT5" s="93"/>
      <c r="UUU5" s="93"/>
      <c r="UUV5" s="93"/>
      <c r="UUW5" s="93"/>
      <c r="UUX5" s="93"/>
      <c r="UUY5" s="93"/>
      <c r="UUZ5" s="93"/>
      <c r="UVA5" s="93"/>
      <c r="UVB5" s="93"/>
      <c r="UVC5" s="93"/>
      <c r="UVD5" s="93"/>
      <c r="UVE5" s="93"/>
      <c r="UVF5" s="93"/>
      <c r="UVG5" s="93"/>
      <c r="UVH5" s="93"/>
      <c r="UVI5" s="93"/>
      <c r="UVJ5" s="93"/>
      <c r="UVK5" s="93"/>
      <c r="UVL5" s="93"/>
      <c r="UVM5" s="93"/>
      <c r="UVN5" s="93"/>
      <c r="UVO5" s="93"/>
      <c r="UVP5" s="93"/>
      <c r="UVQ5" s="93"/>
      <c r="UVR5" s="93"/>
      <c r="UVS5" s="93"/>
      <c r="UVT5" s="93"/>
      <c r="UVU5" s="93"/>
      <c r="UVV5" s="93"/>
      <c r="UVW5" s="93"/>
      <c r="UVX5" s="93"/>
      <c r="UVY5" s="93"/>
      <c r="UVZ5" s="93"/>
      <c r="UWA5" s="93"/>
      <c r="UWB5" s="93"/>
      <c r="UWC5" s="93"/>
      <c r="UWD5" s="93"/>
      <c r="UWE5" s="93"/>
      <c r="UWF5" s="93"/>
      <c r="UWG5" s="93"/>
      <c r="UWH5" s="93"/>
      <c r="UWI5" s="93"/>
      <c r="UWJ5" s="93"/>
      <c r="UWK5" s="93"/>
      <c r="UWL5" s="93"/>
      <c r="UWM5" s="93"/>
      <c r="UWN5" s="93"/>
      <c r="UWO5" s="93"/>
      <c r="UWP5" s="93"/>
      <c r="UWQ5" s="93"/>
      <c r="UWR5" s="93"/>
      <c r="UWS5" s="93"/>
      <c r="UWT5" s="93"/>
      <c r="UWU5" s="93"/>
      <c r="UWV5" s="93"/>
      <c r="UWW5" s="93"/>
      <c r="UWX5" s="93"/>
      <c r="UWY5" s="93"/>
      <c r="UWZ5" s="93"/>
      <c r="UXA5" s="93"/>
      <c r="UXB5" s="93"/>
      <c r="UXC5" s="93"/>
      <c r="UXD5" s="93"/>
      <c r="UXE5" s="93"/>
      <c r="UXF5" s="93"/>
      <c r="UXG5" s="93"/>
      <c r="UXH5" s="93"/>
      <c r="UXI5" s="93"/>
      <c r="UXJ5" s="93"/>
      <c r="UXK5" s="93"/>
      <c r="UXL5" s="93"/>
      <c r="UXM5" s="93"/>
      <c r="UXN5" s="93"/>
      <c r="UXO5" s="93"/>
      <c r="UXP5" s="93"/>
      <c r="UXQ5" s="93"/>
      <c r="UXR5" s="93"/>
      <c r="UXS5" s="93"/>
      <c r="UXT5" s="93"/>
      <c r="UXU5" s="93"/>
      <c r="UXV5" s="93"/>
      <c r="UXW5" s="93"/>
      <c r="UXX5" s="93"/>
      <c r="UXY5" s="93"/>
      <c r="UXZ5" s="93"/>
      <c r="UYA5" s="93"/>
      <c r="UYB5" s="93"/>
      <c r="UYC5" s="93"/>
      <c r="UYD5" s="93"/>
      <c r="UYE5" s="93"/>
      <c r="UYF5" s="93"/>
      <c r="UYG5" s="93"/>
      <c r="UYH5" s="93"/>
      <c r="UYI5" s="93"/>
      <c r="UYJ5" s="93"/>
      <c r="UYK5" s="93"/>
      <c r="UYL5" s="93"/>
      <c r="UYM5" s="93"/>
      <c r="UYN5" s="93"/>
      <c r="UYO5" s="93"/>
      <c r="UYP5" s="93"/>
      <c r="UYQ5" s="93"/>
      <c r="UYR5" s="93"/>
      <c r="UYS5" s="93"/>
      <c r="UYT5" s="93"/>
      <c r="UYU5" s="93"/>
      <c r="UYV5" s="93"/>
      <c r="UYW5" s="93"/>
      <c r="UYX5" s="93"/>
      <c r="UYY5" s="93"/>
      <c r="UYZ5" s="93"/>
      <c r="UZA5" s="93"/>
      <c r="UZB5" s="93"/>
      <c r="UZC5" s="93"/>
      <c r="UZD5" s="93"/>
      <c r="UZE5" s="93"/>
      <c r="UZF5" s="93"/>
      <c r="UZG5" s="93"/>
      <c r="UZH5" s="93"/>
      <c r="UZI5" s="93"/>
      <c r="UZJ5" s="93"/>
      <c r="UZK5" s="93"/>
      <c r="UZL5" s="93"/>
      <c r="UZM5" s="93"/>
      <c r="UZN5" s="93"/>
      <c r="UZO5" s="93"/>
      <c r="UZP5" s="93"/>
      <c r="UZQ5" s="93"/>
      <c r="UZR5" s="93"/>
      <c r="UZS5" s="93"/>
      <c r="UZT5" s="93"/>
      <c r="UZU5" s="93"/>
      <c r="UZV5" s="93"/>
      <c r="UZW5" s="93"/>
      <c r="UZX5" s="93"/>
      <c r="UZY5" s="93"/>
      <c r="UZZ5" s="93"/>
      <c r="VAA5" s="93"/>
      <c r="VAB5" s="93"/>
      <c r="VAC5" s="93"/>
      <c r="VAD5" s="93"/>
      <c r="VAE5" s="93"/>
      <c r="VAF5" s="93"/>
      <c r="VAG5" s="93"/>
      <c r="VAH5" s="93"/>
      <c r="VAI5" s="93"/>
      <c r="VAJ5" s="93"/>
      <c r="VAK5" s="93"/>
      <c r="VAL5" s="93"/>
      <c r="VAM5" s="93"/>
      <c r="VAN5" s="93"/>
      <c r="VAO5" s="93"/>
      <c r="VAP5" s="93"/>
      <c r="VAQ5" s="93"/>
      <c r="VAR5" s="93"/>
      <c r="VAS5" s="93"/>
      <c r="VAT5" s="93"/>
      <c r="VAU5" s="93"/>
      <c r="VAV5" s="93"/>
      <c r="VAW5" s="93"/>
      <c r="VAX5" s="93"/>
      <c r="VAY5" s="93"/>
      <c r="VAZ5" s="93"/>
      <c r="VBA5" s="93"/>
      <c r="VBB5" s="93"/>
      <c r="VBC5" s="93"/>
      <c r="VBD5" s="93"/>
      <c r="VBE5" s="93"/>
      <c r="VBF5" s="93"/>
      <c r="VBG5" s="93"/>
      <c r="VBH5" s="93"/>
      <c r="VBI5" s="93"/>
      <c r="VBJ5" s="93"/>
      <c r="VBK5" s="93"/>
      <c r="VBL5" s="93"/>
      <c r="VBM5" s="93"/>
      <c r="VBN5" s="93"/>
      <c r="VBO5" s="93"/>
      <c r="VBP5" s="93"/>
      <c r="VBQ5" s="93"/>
      <c r="VBR5" s="93"/>
      <c r="VBS5" s="93"/>
      <c r="VBT5" s="93"/>
      <c r="VBU5" s="93"/>
      <c r="VBV5" s="93"/>
      <c r="VBW5" s="93"/>
      <c r="VBX5" s="93"/>
      <c r="VBY5" s="93"/>
      <c r="VBZ5" s="93"/>
      <c r="VCA5" s="93"/>
      <c r="VCB5" s="93"/>
      <c r="VCC5" s="93"/>
      <c r="VCD5" s="93"/>
      <c r="VCE5" s="93"/>
      <c r="VCF5" s="93"/>
      <c r="VCG5" s="93"/>
      <c r="VCH5" s="93"/>
      <c r="VCI5" s="93"/>
      <c r="VCJ5" s="93"/>
      <c r="VCK5" s="93"/>
      <c r="VCL5" s="93"/>
      <c r="VCM5" s="93"/>
      <c r="VCN5" s="93"/>
      <c r="VCO5" s="93"/>
      <c r="VCP5" s="93"/>
      <c r="VCQ5" s="93"/>
      <c r="VCR5" s="93"/>
      <c r="VCS5" s="93"/>
      <c r="VCT5" s="93"/>
      <c r="VCU5" s="93"/>
      <c r="VCV5" s="93"/>
      <c r="VCW5" s="93"/>
      <c r="VCX5" s="93"/>
      <c r="VCY5" s="93"/>
      <c r="VCZ5" s="93"/>
      <c r="VDA5" s="93"/>
      <c r="VDB5" s="93"/>
      <c r="VDC5" s="93"/>
      <c r="VDD5" s="93"/>
      <c r="VDE5" s="93"/>
      <c r="VDF5" s="93"/>
      <c r="VDG5" s="93"/>
      <c r="VDH5" s="93"/>
      <c r="VDI5" s="93"/>
      <c r="VDJ5" s="93"/>
      <c r="VDK5" s="93"/>
      <c r="VDL5" s="93"/>
      <c r="VDM5" s="93"/>
      <c r="VDN5" s="93"/>
      <c r="VDO5" s="93"/>
      <c r="VDP5" s="93"/>
      <c r="VDQ5" s="93"/>
      <c r="VDR5" s="93"/>
      <c r="VDS5" s="93"/>
      <c r="VDT5" s="93"/>
      <c r="VDU5" s="93"/>
      <c r="VDV5" s="93"/>
      <c r="VDW5" s="93"/>
      <c r="VDX5" s="93"/>
      <c r="VDY5" s="93"/>
      <c r="VDZ5" s="93"/>
      <c r="VEA5" s="93"/>
      <c r="VEB5" s="93"/>
      <c r="VEC5" s="93"/>
      <c r="VED5" s="93"/>
      <c r="VEE5" s="93"/>
      <c r="VEF5" s="93"/>
      <c r="VEG5" s="93"/>
      <c r="VEH5" s="93"/>
      <c r="VEI5" s="93"/>
      <c r="VEJ5" s="93"/>
      <c r="VEK5" s="93"/>
      <c r="VEL5" s="93"/>
      <c r="VEM5" s="93"/>
      <c r="VEN5" s="93"/>
      <c r="VEO5" s="93"/>
      <c r="VEP5" s="93"/>
      <c r="VEQ5" s="93"/>
      <c r="VER5" s="93"/>
      <c r="VES5" s="93"/>
      <c r="VET5" s="93"/>
      <c r="VEU5" s="93"/>
      <c r="VEV5" s="93"/>
      <c r="VEW5" s="93"/>
      <c r="VEX5" s="93"/>
      <c r="VEY5" s="93"/>
      <c r="VEZ5" s="93"/>
      <c r="VFA5" s="93"/>
      <c r="VFB5" s="93"/>
      <c r="VFC5" s="93"/>
      <c r="VFD5" s="93"/>
      <c r="VFE5" s="93"/>
      <c r="VFF5" s="93"/>
      <c r="VFG5" s="93"/>
      <c r="VFH5" s="93"/>
      <c r="VFI5" s="93"/>
      <c r="VFJ5" s="93"/>
      <c r="VFK5" s="93"/>
      <c r="VFL5" s="93"/>
      <c r="VFM5" s="93"/>
      <c r="VFN5" s="93"/>
      <c r="VFO5" s="93"/>
      <c r="VFP5" s="93"/>
      <c r="VFQ5" s="93"/>
      <c r="VFR5" s="93"/>
      <c r="VFS5" s="93"/>
      <c r="VFT5" s="93"/>
      <c r="VFU5" s="93"/>
      <c r="VFV5" s="93"/>
      <c r="VFW5" s="93"/>
      <c r="VFX5" s="93"/>
      <c r="VFY5" s="93"/>
      <c r="VFZ5" s="93"/>
      <c r="VGA5" s="93"/>
      <c r="VGB5" s="93"/>
      <c r="VGC5" s="93"/>
      <c r="VGD5" s="93"/>
      <c r="VGE5" s="93"/>
      <c r="VGF5" s="93"/>
      <c r="VGG5" s="93"/>
      <c r="VGH5" s="93"/>
      <c r="VGI5" s="93"/>
      <c r="VGJ5" s="93"/>
      <c r="VGK5" s="93"/>
      <c r="VGL5" s="93"/>
      <c r="VGM5" s="93"/>
      <c r="VGN5" s="93"/>
      <c r="VGO5" s="93"/>
      <c r="VGP5" s="93"/>
      <c r="VGQ5" s="93"/>
      <c r="VGR5" s="93"/>
      <c r="VGS5" s="93"/>
      <c r="VGT5" s="93"/>
      <c r="VGU5" s="93"/>
      <c r="VGV5" s="93"/>
      <c r="VGW5" s="93"/>
      <c r="VGX5" s="93"/>
      <c r="VGY5" s="93"/>
      <c r="VGZ5" s="93"/>
      <c r="VHA5" s="93"/>
      <c r="VHB5" s="93"/>
      <c r="VHC5" s="93"/>
      <c r="VHD5" s="93"/>
      <c r="VHE5" s="93"/>
      <c r="VHF5" s="93"/>
      <c r="VHG5" s="93"/>
      <c r="VHH5" s="93"/>
      <c r="VHI5" s="93"/>
      <c r="VHJ5" s="93"/>
      <c r="VHK5" s="93"/>
      <c r="VHL5" s="93"/>
      <c r="VHM5" s="93"/>
      <c r="VHN5" s="93"/>
      <c r="VHO5" s="93"/>
      <c r="VHP5" s="93"/>
      <c r="VHQ5" s="93"/>
      <c r="VHR5" s="93"/>
      <c r="VHS5" s="93"/>
      <c r="VHT5" s="93"/>
      <c r="VHU5" s="93"/>
      <c r="VHV5" s="93"/>
      <c r="VHW5" s="93"/>
      <c r="VHX5" s="93"/>
      <c r="VHY5" s="93"/>
      <c r="VHZ5" s="93"/>
      <c r="VIA5" s="93"/>
      <c r="VIB5" s="93"/>
      <c r="VIC5" s="93"/>
      <c r="VID5" s="93"/>
      <c r="VIE5" s="93"/>
      <c r="VIF5" s="93"/>
      <c r="VIG5" s="93"/>
      <c r="VIH5" s="93"/>
      <c r="VII5" s="93"/>
      <c r="VIJ5" s="93"/>
      <c r="VIK5" s="93"/>
      <c r="VIL5" s="93"/>
      <c r="VIM5" s="93"/>
      <c r="VIN5" s="93"/>
      <c r="VIO5" s="93"/>
      <c r="VIP5" s="93"/>
      <c r="VIQ5" s="93"/>
      <c r="VIR5" s="93"/>
      <c r="VIS5" s="93"/>
      <c r="VIT5" s="93"/>
      <c r="VIU5" s="93"/>
      <c r="VIV5" s="93"/>
      <c r="VIW5" s="93"/>
      <c r="VIX5" s="93"/>
      <c r="VIY5" s="93"/>
      <c r="VIZ5" s="93"/>
      <c r="VJA5" s="93"/>
      <c r="VJB5" s="93"/>
      <c r="VJC5" s="93"/>
      <c r="VJD5" s="93"/>
      <c r="VJE5" s="93"/>
      <c r="VJF5" s="93"/>
      <c r="VJG5" s="93"/>
      <c r="VJH5" s="93"/>
      <c r="VJI5" s="93"/>
      <c r="VJJ5" s="93"/>
      <c r="VJK5" s="93"/>
      <c r="VJL5" s="93"/>
      <c r="VJM5" s="93"/>
      <c r="VJN5" s="93"/>
      <c r="VJO5" s="93"/>
      <c r="VJP5" s="93"/>
      <c r="VJQ5" s="93"/>
      <c r="VJR5" s="93"/>
      <c r="VJS5" s="93"/>
      <c r="VJT5" s="93"/>
      <c r="VJU5" s="93"/>
      <c r="VJV5" s="93"/>
      <c r="VJW5" s="93"/>
      <c r="VJX5" s="93"/>
      <c r="VJY5" s="93"/>
      <c r="VJZ5" s="93"/>
      <c r="VKA5" s="93"/>
      <c r="VKB5" s="93"/>
      <c r="VKC5" s="93"/>
      <c r="VKD5" s="93"/>
      <c r="VKE5" s="93"/>
      <c r="VKF5" s="93"/>
      <c r="VKG5" s="93"/>
      <c r="VKH5" s="93"/>
      <c r="VKI5" s="93"/>
      <c r="VKJ5" s="93"/>
      <c r="VKK5" s="93"/>
      <c r="VKL5" s="93"/>
      <c r="VKM5" s="93"/>
      <c r="VKN5" s="93"/>
      <c r="VKO5" s="93"/>
      <c r="VKP5" s="93"/>
      <c r="VKQ5" s="93"/>
      <c r="VKR5" s="93"/>
      <c r="VKS5" s="93"/>
      <c r="VKT5" s="93"/>
      <c r="VKU5" s="93"/>
      <c r="VKV5" s="93"/>
      <c r="VKW5" s="93"/>
      <c r="VKX5" s="93"/>
      <c r="VKY5" s="93"/>
      <c r="VKZ5" s="93"/>
      <c r="VLA5" s="93"/>
      <c r="VLB5" s="93"/>
      <c r="VLC5" s="93"/>
      <c r="VLD5" s="93"/>
      <c r="VLE5" s="93"/>
      <c r="VLF5" s="93"/>
      <c r="VLG5" s="93"/>
      <c r="VLH5" s="93"/>
      <c r="VLI5" s="93"/>
      <c r="VLJ5" s="93"/>
      <c r="VLK5" s="93"/>
      <c r="VLL5" s="93"/>
      <c r="VLM5" s="93"/>
      <c r="VLN5" s="93"/>
      <c r="VLO5" s="93"/>
      <c r="VLP5" s="93"/>
      <c r="VLQ5" s="93"/>
      <c r="VLR5" s="93"/>
      <c r="VLS5" s="93"/>
      <c r="VLT5" s="93"/>
      <c r="VLU5" s="93"/>
      <c r="VLV5" s="93"/>
      <c r="VLW5" s="93"/>
      <c r="VLX5" s="93"/>
      <c r="VLY5" s="93"/>
      <c r="VLZ5" s="93"/>
      <c r="VMA5" s="93"/>
      <c r="VMB5" s="93"/>
      <c r="VMC5" s="93"/>
      <c r="VMD5" s="93"/>
      <c r="VME5" s="93"/>
      <c r="VMF5" s="93"/>
      <c r="VMG5" s="93"/>
      <c r="VMH5" s="93"/>
      <c r="VMI5" s="93"/>
      <c r="VMJ5" s="93"/>
      <c r="VMK5" s="93"/>
      <c r="VML5" s="93"/>
      <c r="VMM5" s="93"/>
      <c r="VMN5" s="93"/>
      <c r="VMO5" s="93"/>
      <c r="VMP5" s="93"/>
      <c r="VMQ5" s="93"/>
      <c r="VMR5" s="93"/>
      <c r="VMS5" s="93"/>
      <c r="VMT5" s="93"/>
      <c r="VMU5" s="93"/>
      <c r="VMV5" s="93"/>
      <c r="VMW5" s="93"/>
      <c r="VMX5" s="93"/>
      <c r="VMY5" s="93"/>
      <c r="VMZ5" s="93"/>
      <c r="VNA5" s="93"/>
      <c r="VNB5" s="93"/>
      <c r="VNC5" s="93"/>
      <c r="VND5" s="93"/>
      <c r="VNE5" s="93"/>
      <c r="VNF5" s="93"/>
      <c r="VNG5" s="93"/>
      <c r="VNH5" s="93"/>
      <c r="VNI5" s="93"/>
      <c r="VNJ5" s="93"/>
      <c r="VNK5" s="93"/>
      <c r="VNL5" s="93"/>
      <c r="VNM5" s="93"/>
      <c r="VNN5" s="93"/>
      <c r="VNO5" s="93"/>
      <c r="VNP5" s="93"/>
      <c r="VNQ5" s="93"/>
      <c r="VNR5" s="93"/>
      <c r="VNS5" s="93"/>
      <c r="VNT5" s="93"/>
      <c r="VNU5" s="93"/>
      <c r="VNV5" s="93"/>
      <c r="VNW5" s="93"/>
      <c r="VNX5" s="93"/>
      <c r="VNY5" s="93"/>
      <c r="VNZ5" s="93"/>
      <c r="VOA5" s="93"/>
      <c r="VOB5" s="93"/>
      <c r="VOC5" s="93"/>
      <c r="VOD5" s="93"/>
      <c r="VOE5" s="93"/>
      <c r="VOF5" s="93"/>
      <c r="VOG5" s="93"/>
      <c r="VOH5" s="93"/>
      <c r="VOI5" s="93"/>
      <c r="VOJ5" s="93"/>
      <c r="VOK5" s="93"/>
      <c r="VOL5" s="93"/>
      <c r="VOM5" s="93"/>
      <c r="VON5" s="93"/>
      <c r="VOO5" s="93"/>
      <c r="VOP5" s="93"/>
      <c r="VOQ5" s="93"/>
      <c r="VOR5" s="93"/>
      <c r="VOS5" s="93"/>
      <c r="VOT5" s="93"/>
      <c r="VOU5" s="93"/>
      <c r="VOV5" s="93"/>
      <c r="VOW5" s="93"/>
      <c r="VOX5" s="93"/>
      <c r="VOY5" s="93"/>
      <c r="VOZ5" s="93"/>
      <c r="VPA5" s="93"/>
      <c r="VPB5" s="93"/>
      <c r="VPC5" s="93"/>
      <c r="VPD5" s="93"/>
      <c r="VPE5" s="93"/>
      <c r="VPF5" s="93"/>
      <c r="VPG5" s="93"/>
      <c r="VPH5" s="93"/>
      <c r="VPI5" s="93"/>
      <c r="VPJ5" s="93"/>
      <c r="VPK5" s="93"/>
      <c r="VPL5" s="93"/>
      <c r="VPM5" s="93"/>
      <c r="VPN5" s="93"/>
      <c r="VPO5" s="93"/>
      <c r="VPP5" s="93"/>
      <c r="VPQ5" s="93"/>
      <c r="VPR5" s="93"/>
      <c r="VPS5" s="93"/>
      <c r="VPT5" s="93"/>
      <c r="VPU5" s="93"/>
      <c r="VPV5" s="93"/>
      <c r="VPW5" s="93"/>
      <c r="VPX5" s="93"/>
      <c r="VPY5" s="93"/>
      <c r="VPZ5" s="93"/>
      <c r="VQA5" s="93"/>
      <c r="VQB5" s="93"/>
      <c r="VQC5" s="93"/>
      <c r="VQD5" s="93"/>
      <c r="VQE5" s="93"/>
      <c r="VQF5" s="93"/>
      <c r="VQG5" s="93"/>
      <c r="VQH5" s="93"/>
      <c r="VQI5" s="93"/>
      <c r="VQJ5" s="93"/>
      <c r="VQK5" s="93"/>
      <c r="VQL5" s="93"/>
      <c r="VQM5" s="93"/>
      <c r="VQN5" s="93"/>
      <c r="VQO5" s="93"/>
      <c r="VQP5" s="93"/>
      <c r="VQQ5" s="93"/>
      <c r="VQR5" s="93"/>
      <c r="VQS5" s="93"/>
      <c r="VQT5" s="93"/>
      <c r="VQU5" s="93"/>
      <c r="VQV5" s="93"/>
      <c r="VQW5" s="93"/>
      <c r="VQX5" s="93"/>
      <c r="VQY5" s="93"/>
      <c r="VQZ5" s="93"/>
      <c r="VRA5" s="93"/>
      <c r="VRB5" s="93"/>
      <c r="VRC5" s="93"/>
      <c r="VRD5" s="93"/>
      <c r="VRE5" s="93"/>
      <c r="VRF5" s="93"/>
      <c r="VRG5" s="93"/>
      <c r="VRH5" s="93"/>
      <c r="VRI5" s="93"/>
      <c r="VRJ5" s="93"/>
      <c r="VRK5" s="93"/>
      <c r="VRL5" s="93"/>
      <c r="VRM5" s="93"/>
      <c r="VRN5" s="93"/>
      <c r="VRO5" s="93"/>
      <c r="VRP5" s="93"/>
      <c r="VRQ5" s="93"/>
      <c r="VRR5" s="93"/>
      <c r="VRS5" s="93"/>
      <c r="VRT5" s="93"/>
      <c r="VRU5" s="93"/>
      <c r="VRV5" s="93"/>
      <c r="VRW5" s="93"/>
      <c r="VRX5" s="93"/>
      <c r="VRY5" s="93"/>
      <c r="VRZ5" s="93"/>
      <c r="VSA5" s="93"/>
      <c r="VSB5" s="93"/>
      <c r="VSC5" s="93"/>
      <c r="VSD5" s="93"/>
      <c r="VSE5" s="93"/>
      <c r="VSF5" s="93"/>
      <c r="VSG5" s="93"/>
      <c r="VSH5" s="93"/>
      <c r="VSI5" s="93"/>
      <c r="VSJ5" s="93"/>
      <c r="VSK5" s="93"/>
      <c r="VSL5" s="93"/>
      <c r="VSM5" s="93"/>
      <c r="VSN5" s="93"/>
      <c r="VSO5" s="93"/>
      <c r="VSP5" s="93"/>
      <c r="VSQ5" s="93"/>
      <c r="VSR5" s="93"/>
      <c r="VSS5" s="93"/>
      <c r="VST5" s="93"/>
      <c r="VSU5" s="93"/>
      <c r="VSV5" s="93"/>
      <c r="VSW5" s="93"/>
      <c r="VSX5" s="93"/>
      <c r="VSY5" s="93"/>
      <c r="VSZ5" s="93"/>
      <c r="VTA5" s="93"/>
      <c r="VTB5" s="93"/>
      <c r="VTC5" s="93"/>
      <c r="VTD5" s="93"/>
      <c r="VTE5" s="93"/>
      <c r="VTF5" s="93"/>
      <c r="VTG5" s="93"/>
      <c r="VTH5" s="93"/>
      <c r="VTI5" s="93"/>
      <c r="VTJ5" s="93"/>
      <c r="VTK5" s="93"/>
      <c r="VTL5" s="93"/>
      <c r="VTM5" s="93"/>
      <c r="VTN5" s="93"/>
      <c r="VTO5" s="93"/>
      <c r="VTP5" s="93"/>
      <c r="VTQ5" s="93"/>
      <c r="VTR5" s="93"/>
      <c r="VTS5" s="93"/>
      <c r="VTT5" s="93"/>
      <c r="VTU5" s="93"/>
      <c r="VTV5" s="93"/>
      <c r="VTW5" s="93"/>
      <c r="VTX5" s="93"/>
      <c r="VTY5" s="93"/>
      <c r="VTZ5" s="93"/>
      <c r="VUA5" s="93"/>
      <c r="VUB5" s="93"/>
      <c r="VUC5" s="93"/>
      <c r="VUD5" s="93"/>
      <c r="VUE5" s="93"/>
      <c r="VUF5" s="93"/>
      <c r="VUG5" s="93"/>
      <c r="VUH5" s="93"/>
      <c r="VUI5" s="93"/>
      <c r="VUJ5" s="93"/>
      <c r="VUK5" s="93"/>
      <c r="VUL5" s="93"/>
      <c r="VUM5" s="93"/>
      <c r="VUN5" s="93"/>
      <c r="VUO5" s="93"/>
      <c r="VUP5" s="93"/>
      <c r="VUQ5" s="93"/>
      <c r="VUR5" s="93"/>
      <c r="VUS5" s="93"/>
      <c r="VUT5" s="93"/>
      <c r="VUU5" s="93"/>
      <c r="VUV5" s="93"/>
      <c r="VUW5" s="93"/>
      <c r="VUX5" s="93"/>
      <c r="VUY5" s="93"/>
      <c r="VUZ5" s="93"/>
      <c r="VVA5" s="93"/>
      <c r="VVB5" s="93"/>
      <c r="VVC5" s="93"/>
      <c r="VVD5" s="93"/>
      <c r="VVE5" s="93"/>
      <c r="VVF5" s="93"/>
      <c r="VVG5" s="93"/>
      <c r="VVH5" s="93"/>
      <c r="VVI5" s="93"/>
      <c r="VVJ5" s="93"/>
      <c r="VVK5" s="93"/>
      <c r="VVL5" s="93"/>
      <c r="VVM5" s="93"/>
      <c r="VVN5" s="93"/>
      <c r="VVO5" s="93"/>
      <c r="VVP5" s="93"/>
      <c r="VVQ5" s="93"/>
      <c r="VVR5" s="93"/>
      <c r="VVS5" s="93"/>
      <c r="VVT5" s="93"/>
      <c r="VVU5" s="93"/>
      <c r="VVV5" s="93"/>
      <c r="VVW5" s="93"/>
      <c r="VVX5" s="93"/>
      <c r="VVY5" s="93"/>
      <c r="VVZ5" s="93"/>
      <c r="VWA5" s="93"/>
      <c r="VWB5" s="93"/>
      <c r="VWC5" s="93"/>
      <c r="VWD5" s="93"/>
      <c r="VWE5" s="93"/>
      <c r="VWF5" s="93"/>
      <c r="VWG5" s="93"/>
      <c r="VWH5" s="93"/>
      <c r="VWI5" s="93"/>
      <c r="VWJ5" s="93"/>
      <c r="VWK5" s="93"/>
      <c r="VWL5" s="93"/>
      <c r="VWM5" s="93"/>
      <c r="VWN5" s="93"/>
      <c r="VWO5" s="93"/>
      <c r="VWP5" s="93"/>
      <c r="VWQ5" s="93"/>
      <c r="VWR5" s="93"/>
      <c r="VWS5" s="93"/>
      <c r="VWT5" s="93"/>
      <c r="VWU5" s="93"/>
      <c r="VWV5" s="93"/>
      <c r="VWW5" s="93"/>
      <c r="VWX5" s="93"/>
      <c r="VWY5" s="93"/>
      <c r="VWZ5" s="93"/>
      <c r="VXA5" s="93"/>
      <c r="VXB5" s="93"/>
      <c r="VXC5" s="93"/>
      <c r="VXD5" s="93"/>
      <c r="VXE5" s="93"/>
      <c r="VXF5" s="93"/>
      <c r="VXG5" s="93"/>
      <c r="VXH5" s="93"/>
      <c r="VXI5" s="93"/>
      <c r="VXJ5" s="93"/>
      <c r="VXK5" s="93"/>
      <c r="VXL5" s="93"/>
      <c r="VXM5" s="93"/>
      <c r="VXN5" s="93"/>
      <c r="VXO5" s="93"/>
      <c r="VXP5" s="93"/>
      <c r="VXQ5" s="93"/>
      <c r="VXR5" s="93"/>
      <c r="VXS5" s="93"/>
      <c r="VXT5" s="93"/>
      <c r="VXU5" s="93"/>
      <c r="VXV5" s="93"/>
      <c r="VXW5" s="93"/>
      <c r="VXX5" s="93"/>
      <c r="VXY5" s="93"/>
      <c r="VXZ5" s="93"/>
      <c r="VYA5" s="93"/>
      <c r="VYB5" s="93"/>
      <c r="VYC5" s="93"/>
      <c r="VYD5" s="93"/>
      <c r="VYE5" s="93"/>
      <c r="VYF5" s="93"/>
      <c r="VYG5" s="93"/>
      <c r="VYH5" s="93"/>
      <c r="VYI5" s="93"/>
      <c r="VYJ5" s="93"/>
      <c r="VYK5" s="93"/>
      <c r="VYL5" s="93"/>
      <c r="VYM5" s="93"/>
      <c r="VYN5" s="93"/>
      <c r="VYO5" s="93"/>
      <c r="VYP5" s="93"/>
      <c r="VYQ5" s="93"/>
      <c r="VYR5" s="93"/>
      <c r="VYS5" s="93"/>
      <c r="VYT5" s="93"/>
      <c r="VYU5" s="93"/>
      <c r="VYV5" s="93"/>
      <c r="VYW5" s="93"/>
      <c r="VYX5" s="93"/>
      <c r="VYY5" s="93"/>
      <c r="VYZ5" s="93"/>
      <c r="VZA5" s="93"/>
      <c r="VZB5" s="93"/>
      <c r="VZC5" s="93"/>
      <c r="VZD5" s="93"/>
      <c r="VZE5" s="93"/>
      <c r="VZF5" s="93"/>
      <c r="VZG5" s="93"/>
      <c r="VZH5" s="93"/>
      <c r="VZI5" s="93"/>
      <c r="VZJ5" s="93"/>
      <c r="VZK5" s="93"/>
      <c r="VZL5" s="93"/>
      <c r="VZM5" s="93"/>
      <c r="VZN5" s="93"/>
      <c r="VZO5" s="93"/>
      <c r="VZP5" s="93"/>
      <c r="VZQ5" s="93"/>
      <c r="VZR5" s="93"/>
      <c r="VZS5" s="93"/>
      <c r="VZT5" s="93"/>
      <c r="VZU5" s="93"/>
      <c r="VZV5" s="93"/>
      <c r="VZW5" s="93"/>
      <c r="VZX5" s="93"/>
      <c r="VZY5" s="93"/>
      <c r="VZZ5" s="93"/>
      <c r="WAA5" s="93"/>
      <c r="WAB5" s="93"/>
      <c r="WAC5" s="93"/>
      <c r="WAD5" s="93"/>
      <c r="WAE5" s="93"/>
      <c r="WAF5" s="93"/>
      <c r="WAG5" s="93"/>
      <c r="WAH5" s="93"/>
      <c r="WAI5" s="93"/>
      <c r="WAJ5" s="93"/>
      <c r="WAK5" s="93"/>
      <c r="WAL5" s="93"/>
      <c r="WAM5" s="93"/>
      <c r="WAN5" s="93"/>
      <c r="WAO5" s="93"/>
      <c r="WAP5" s="93"/>
      <c r="WAQ5" s="93"/>
      <c r="WAR5" s="93"/>
      <c r="WAS5" s="93"/>
      <c r="WAT5" s="93"/>
      <c r="WAU5" s="93"/>
      <c r="WAV5" s="93"/>
      <c r="WAW5" s="93"/>
      <c r="WAX5" s="93"/>
      <c r="WAY5" s="93"/>
      <c r="WAZ5" s="93"/>
      <c r="WBA5" s="93"/>
      <c r="WBB5" s="93"/>
      <c r="WBC5" s="93"/>
      <c r="WBD5" s="93"/>
      <c r="WBE5" s="93"/>
      <c r="WBF5" s="93"/>
      <c r="WBG5" s="93"/>
      <c r="WBH5" s="93"/>
      <c r="WBI5" s="93"/>
      <c r="WBJ5" s="93"/>
      <c r="WBK5" s="93"/>
      <c r="WBL5" s="93"/>
      <c r="WBM5" s="93"/>
      <c r="WBN5" s="93"/>
      <c r="WBO5" s="93"/>
      <c r="WBP5" s="93"/>
      <c r="WBQ5" s="93"/>
      <c r="WBR5" s="93"/>
      <c r="WBS5" s="93"/>
      <c r="WBT5" s="93"/>
      <c r="WBU5" s="93"/>
      <c r="WBV5" s="93"/>
      <c r="WBW5" s="93"/>
      <c r="WBX5" s="93"/>
      <c r="WBY5" s="93"/>
      <c r="WBZ5" s="93"/>
      <c r="WCA5" s="93"/>
      <c r="WCB5" s="93"/>
      <c r="WCC5" s="93"/>
      <c r="WCD5" s="93"/>
      <c r="WCE5" s="93"/>
      <c r="WCF5" s="93"/>
      <c r="WCG5" s="93"/>
      <c r="WCH5" s="93"/>
      <c r="WCI5" s="93"/>
      <c r="WCJ5" s="93"/>
      <c r="WCK5" s="93"/>
      <c r="WCL5" s="93"/>
      <c r="WCM5" s="93"/>
      <c r="WCN5" s="93"/>
      <c r="WCO5" s="93"/>
      <c r="WCP5" s="93"/>
      <c r="WCQ5" s="93"/>
      <c r="WCR5" s="93"/>
      <c r="WCS5" s="93"/>
      <c r="WCT5" s="93"/>
      <c r="WCU5" s="93"/>
      <c r="WCV5" s="93"/>
      <c r="WCW5" s="93"/>
      <c r="WCX5" s="93"/>
      <c r="WCY5" s="93"/>
      <c r="WCZ5" s="93"/>
      <c r="WDA5" s="93"/>
      <c r="WDB5" s="93"/>
      <c r="WDC5" s="93"/>
      <c r="WDD5" s="93"/>
      <c r="WDE5" s="93"/>
      <c r="WDF5" s="93"/>
      <c r="WDG5" s="93"/>
      <c r="WDH5" s="93"/>
      <c r="WDI5" s="93"/>
      <c r="WDJ5" s="93"/>
      <c r="WDK5" s="93"/>
      <c r="WDL5" s="93"/>
      <c r="WDM5" s="93"/>
      <c r="WDN5" s="93"/>
      <c r="WDO5" s="93"/>
      <c r="WDP5" s="93"/>
      <c r="WDQ5" s="93"/>
      <c r="WDR5" s="93"/>
      <c r="WDS5" s="93"/>
      <c r="WDT5" s="93"/>
      <c r="WDU5" s="93"/>
      <c r="WDV5" s="93"/>
      <c r="WDW5" s="93"/>
      <c r="WDX5" s="93"/>
      <c r="WDY5" s="93"/>
      <c r="WDZ5" s="93"/>
      <c r="WEA5" s="93"/>
      <c r="WEB5" s="93"/>
      <c r="WEC5" s="93"/>
      <c r="WED5" s="93"/>
      <c r="WEE5" s="93"/>
      <c r="WEF5" s="93"/>
      <c r="WEG5" s="93"/>
      <c r="WEH5" s="93"/>
      <c r="WEI5" s="93"/>
      <c r="WEJ5" s="93"/>
      <c r="WEK5" s="93"/>
      <c r="WEL5" s="93"/>
      <c r="WEM5" s="93"/>
      <c r="WEN5" s="93"/>
      <c r="WEO5" s="93"/>
      <c r="WEP5" s="93"/>
      <c r="WEQ5" s="93"/>
      <c r="WER5" s="93"/>
      <c r="WES5" s="93"/>
      <c r="WET5" s="93"/>
      <c r="WEU5" s="93"/>
      <c r="WEV5" s="93"/>
      <c r="WEW5" s="93"/>
      <c r="WEX5" s="93"/>
      <c r="WEY5" s="93"/>
      <c r="WEZ5" s="93"/>
      <c r="WFA5" s="93"/>
      <c r="WFB5" s="93"/>
      <c r="WFC5" s="93"/>
      <c r="WFD5" s="93"/>
      <c r="WFE5" s="93"/>
      <c r="WFF5" s="93"/>
      <c r="WFG5" s="93"/>
      <c r="WFH5" s="93"/>
      <c r="WFI5" s="93"/>
      <c r="WFJ5" s="93"/>
      <c r="WFK5" s="93"/>
      <c r="WFL5" s="93"/>
      <c r="WFM5" s="93"/>
      <c r="WFN5" s="93"/>
      <c r="WFO5" s="93"/>
      <c r="WFP5" s="93"/>
      <c r="WFQ5" s="93"/>
      <c r="WFR5" s="93"/>
      <c r="WFS5" s="93"/>
      <c r="WFT5" s="93"/>
      <c r="WFU5" s="93"/>
      <c r="WFV5" s="93"/>
      <c r="WFW5" s="93"/>
      <c r="WFX5" s="93"/>
      <c r="WFY5" s="93"/>
      <c r="WFZ5" s="93"/>
      <c r="WGA5" s="93"/>
      <c r="WGB5" s="93"/>
      <c r="WGC5" s="93"/>
      <c r="WGD5" s="93"/>
      <c r="WGE5" s="93"/>
      <c r="WGF5" s="93"/>
      <c r="WGG5" s="93"/>
      <c r="WGH5" s="93"/>
      <c r="WGI5" s="93"/>
      <c r="WGJ5" s="93"/>
      <c r="WGK5" s="93"/>
      <c r="WGL5" s="93"/>
      <c r="WGM5" s="93"/>
      <c r="WGN5" s="93"/>
      <c r="WGO5" s="93"/>
      <c r="WGP5" s="93"/>
      <c r="WGQ5" s="93"/>
      <c r="WGR5" s="93"/>
      <c r="WGS5" s="93"/>
      <c r="WGT5" s="93"/>
      <c r="WGU5" s="93"/>
      <c r="WGV5" s="93"/>
      <c r="WGW5" s="93"/>
      <c r="WGX5" s="93"/>
      <c r="WGY5" s="93"/>
      <c r="WGZ5" s="93"/>
      <c r="WHA5" s="93"/>
      <c r="WHB5" s="93"/>
      <c r="WHC5" s="93"/>
      <c r="WHD5" s="93"/>
      <c r="WHE5" s="93"/>
      <c r="WHF5" s="93"/>
      <c r="WHG5" s="93"/>
      <c r="WHH5" s="93"/>
      <c r="WHI5" s="93"/>
      <c r="WHJ5" s="93"/>
      <c r="WHK5" s="93"/>
      <c r="WHL5" s="93"/>
      <c r="WHM5" s="93"/>
      <c r="WHN5" s="93"/>
      <c r="WHO5" s="93"/>
      <c r="WHP5" s="93"/>
      <c r="WHQ5" s="93"/>
      <c r="WHR5" s="93"/>
      <c r="WHS5" s="93"/>
      <c r="WHT5" s="93"/>
      <c r="WHU5" s="93"/>
      <c r="WHV5" s="93"/>
      <c r="WHW5" s="93"/>
      <c r="WHX5" s="93"/>
      <c r="WHY5" s="93"/>
      <c r="WHZ5" s="93"/>
      <c r="WIA5" s="93"/>
      <c r="WIB5" s="93"/>
      <c r="WIC5" s="93"/>
      <c r="WID5" s="93"/>
      <c r="WIE5" s="93"/>
      <c r="WIF5" s="93"/>
      <c r="WIG5" s="93"/>
      <c r="WIH5" s="93"/>
      <c r="WII5" s="93"/>
      <c r="WIJ5" s="93"/>
      <c r="WIK5" s="93"/>
      <c r="WIL5" s="93"/>
      <c r="WIM5" s="93"/>
      <c r="WIN5" s="93"/>
      <c r="WIO5" s="93"/>
      <c r="WIP5" s="93"/>
      <c r="WIQ5" s="93"/>
      <c r="WIR5" s="93"/>
      <c r="WIS5" s="93"/>
      <c r="WIT5" s="93"/>
      <c r="WIU5" s="93"/>
      <c r="WIV5" s="93"/>
      <c r="WIW5" s="93"/>
      <c r="WIX5" s="93"/>
      <c r="WIY5" s="93"/>
      <c r="WIZ5" s="93"/>
      <c r="WJA5" s="93"/>
      <c r="WJB5" s="93"/>
      <c r="WJC5" s="93"/>
      <c r="WJD5" s="93"/>
      <c r="WJE5" s="93"/>
      <c r="WJF5" s="93"/>
      <c r="WJG5" s="93"/>
      <c r="WJH5" s="93"/>
      <c r="WJI5" s="93"/>
      <c r="WJJ5" s="93"/>
      <c r="WJK5" s="93"/>
      <c r="WJL5" s="93"/>
      <c r="WJM5" s="93"/>
      <c r="WJN5" s="93"/>
      <c r="WJO5" s="93"/>
      <c r="WJP5" s="93"/>
      <c r="WJQ5" s="93"/>
      <c r="WJR5" s="93"/>
      <c r="WJS5" s="93"/>
      <c r="WJT5" s="93"/>
      <c r="WJU5" s="93"/>
      <c r="WJV5" s="93"/>
      <c r="WJW5" s="93"/>
      <c r="WJX5" s="93"/>
      <c r="WJY5" s="93"/>
      <c r="WJZ5" s="93"/>
      <c r="WKA5" s="93"/>
      <c r="WKB5" s="93"/>
      <c r="WKC5" s="93"/>
      <c r="WKD5" s="93"/>
      <c r="WKE5" s="93"/>
      <c r="WKF5" s="93"/>
      <c r="WKG5" s="93"/>
      <c r="WKH5" s="93"/>
      <c r="WKI5" s="93"/>
      <c r="WKJ5" s="93"/>
      <c r="WKK5" s="93"/>
      <c r="WKL5" s="93"/>
      <c r="WKM5" s="93"/>
      <c r="WKN5" s="93"/>
      <c r="WKO5" s="93"/>
      <c r="WKP5" s="93"/>
      <c r="WKQ5" s="93"/>
      <c r="WKR5" s="93"/>
      <c r="WKS5" s="93"/>
      <c r="WKT5" s="93"/>
      <c r="WKU5" s="93"/>
      <c r="WKV5" s="93"/>
      <c r="WKW5" s="93"/>
      <c r="WKX5" s="93"/>
      <c r="WKY5" s="93"/>
      <c r="WKZ5" s="93"/>
      <c r="WLA5" s="93"/>
      <c r="WLB5" s="93"/>
      <c r="WLC5" s="93"/>
      <c r="WLD5" s="93"/>
      <c r="WLE5" s="93"/>
      <c r="WLF5" s="93"/>
      <c r="WLG5" s="93"/>
      <c r="WLH5" s="93"/>
      <c r="WLI5" s="93"/>
      <c r="WLJ5" s="93"/>
      <c r="WLK5" s="93"/>
      <c r="WLL5" s="93"/>
      <c r="WLM5" s="93"/>
      <c r="WLN5" s="93"/>
      <c r="WLO5" s="93"/>
      <c r="WLP5" s="93"/>
      <c r="WLQ5" s="93"/>
      <c r="WLR5" s="93"/>
      <c r="WLS5" s="93"/>
      <c r="WLT5" s="93"/>
      <c r="WLU5" s="93"/>
      <c r="WLV5" s="93"/>
      <c r="WLW5" s="93"/>
      <c r="WLX5" s="93"/>
      <c r="WLY5" s="93"/>
      <c r="WLZ5" s="93"/>
      <c r="WMA5" s="93"/>
      <c r="WMB5" s="93"/>
      <c r="WMC5" s="93"/>
      <c r="WMD5" s="93"/>
      <c r="WME5" s="93"/>
      <c r="WMF5" s="93"/>
      <c r="WMG5" s="93"/>
      <c r="WMH5" s="93"/>
      <c r="WMI5" s="93"/>
      <c r="WMJ5" s="93"/>
      <c r="WMK5" s="93"/>
      <c r="WML5" s="93"/>
      <c r="WMM5" s="93"/>
      <c r="WMN5" s="93"/>
      <c r="WMO5" s="93"/>
      <c r="WMP5" s="93"/>
      <c r="WMQ5" s="93"/>
      <c r="WMR5" s="93"/>
      <c r="WMS5" s="93"/>
      <c r="WMT5" s="93"/>
      <c r="WMU5" s="93"/>
      <c r="WMV5" s="93"/>
      <c r="WMW5" s="93"/>
      <c r="WMX5" s="93"/>
      <c r="WMY5" s="93"/>
      <c r="WMZ5" s="93"/>
      <c r="WNA5" s="93"/>
      <c r="WNB5" s="93"/>
      <c r="WNC5" s="93"/>
      <c r="WND5" s="93"/>
      <c r="WNE5" s="93"/>
      <c r="WNF5" s="93"/>
      <c r="WNG5" s="93"/>
      <c r="WNH5" s="93"/>
      <c r="WNI5" s="93"/>
      <c r="WNJ5" s="93"/>
      <c r="WNK5" s="93"/>
      <c r="WNL5" s="93"/>
      <c r="WNM5" s="93"/>
      <c r="WNN5" s="93"/>
      <c r="WNO5" s="93"/>
      <c r="WNP5" s="93"/>
      <c r="WNQ5" s="93"/>
      <c r="WNR5" s="93"/>
      <c r="WNS5" s="93"/>
      <c r="WNT5" s="93"/>
      <c r="WNU5" s="93"/>
      <c r="WNV5" s="93"/>
      <c r="WNW5" s="93"/>
      <c r="WNX5" s="93"/>
      <c r="WNY5" s="93"/>
      <c r="WNZ5" s="93"/>
      <c r="WOA5" s="93"/>
      <c r="WOB5" s="93"/>
      <c r="WOC5" s="93"/>
      <c r="WOD5" s="93"/>
      <c r="WOE5" s="93"/>
      <c r="WOF5" s="93"/>
      <c r="WOG5" s="93"/>
      <c r="WOH5" s="93"/>
      <c r="WOI5" s="93"/>
      <c r="WOJ5" s="93"/>
      <c r="WOK5" s="93"/>
      <c r="WOL5" s="93"/>
      <c r="WOM5" s="93"/>
      <c r="WON5" s="93"/>
      <c r="WOO5" s="93"/>
      <c r="WOP5" s="93"/>
      <c r="WOQ5" s="93"/>
      <c r="WOR5" s="93"/>
      <c r="WOS5" s="93"/>
      <c r="WOT5" s="93"/>
      <c r="WOU5" s="93"/>
      <c r="WOV5" s="93"/>
      <c r="WOW5" s="93"/>
      <c r="WOX5" s="93"/>
      <c r="WOY5" s="93"/>
      <c r="WOZ5" s="93"/>
      <c r="WPA5" s="93"/>
      <c r="WPB5" s="93"/>
      <c r="WPC5" s="93"/>
      <c r="WPD5" s="93"/>
      <c r="WPE5" s="93"/>
      <c r="WPF5" s="93"/>
      <c r="WPG5" s="93"/>
      <c r="WPH5" s="93"/>
      <c r="WPI5" s="93"/>
      <c r="WPJ5" s="93"/>
      <c r="WPK5" s="93"/>
      <c r="WPL5" s="93"/>
      <c r="WPM5" s="93"/>
      <c r="WPN5" s="93"/>
      <c r="WPO5" s="93"/>
      <c r="WPP5" s="93"/>
      <c r="WPQ5" s="93"/>
      <c r="WPR5" s="93"/>
      <c r="WPS5" s="93"/>
      <c r="WPT5" s="93"/>
      <c r="WPU5" s="93"/>
      <c r="WPV5" s="93"/>
      <c r="WPW5" s="93"/>
      <c r="WPX5" s="93"/>
      <c r="WPY5" s="93"/>
      <c r="WPZ5" s="93"/>
      <c r="WQA5" s="93"/>
      <c r="WQB5" s="93"/>
      <c r="WQC5" s="93"/>
      <c r="WQD5" s="93"/>
      <c r="WQE5" s="93"/>
      <c r="WQF5" s="93"/>
      <c r="WQG5" s="93"/>
      <c r="WQH5" s="93"/>
      <c r="WQI5" s="93"/>
      <c r="WQJ5" s="93"/>
      <c r="WQK5" s="93"/>
      <c r="WQL5" s="93"/>
      <c r="WQM5" s="93"/>
      <c r="WQN5" s="93"/>
      <c r="WQO5" s="93"/>
      <c r="WQP5" s="93"/>
      <c r="WQQ5" s="93"/>
      <c r="WQR5" s="93"/>
      <c r="WQS5" s="93"/>
      <c r="WQT5" s="93"/>
      <c r="WQU5" s="93"/>
      <c r="WQV5" s="93"/>
      <c r="WQW5" s="93"/>
      <c r="WQX5" s="93"/>
      <c r="WQY5" s="93"/>
      <c r="WQZ5" s="93"/>
      <c r="WRA5" s="93"/>
      <c r="WRB5" s="93"/>
      <c r="WRC5" s="93"/>
      <c r="WRD5" s="93"/>
      <c r="WRE5" s="93"/>
      <c r="WRF5" s="93"/>
      <c r="WRG5" s="93"/>
      <c r="WRH5" s="93"/>
      <c r="WRI5" s="93"/>
      <c r="WRJ5" s="93"/>
      <c r="WRK5" s="93"/>
      <c r="WRL5" s="93"/>
      <c r="WRM5" s="93"/>
      <c r="WRN5" s="93"/>
      <c r="WRO5" s="93"/>
      <c r="WRP5" s="93"/>
      <c r="WRQ5" s="93"/>
      <c r="WRR5" s="93"/>
      <c r="WRS5" s="93"/>
      <c r="WRT5" s="93"/>
      <c r="WRU5" s="93"/>
      <c r="WRV5" s="93"/>
      <c r="WRW5" s="93"/>
      <c r="WRX5" s="93"/>
      <c r="WRY5" s="93"/>
      <c r="WRZ5" s="93"/>
      <c r="WSA5" s="93"/>
      <c r="WSB5" s="93"/>
      <c r="WSC5" s="93"/>
      <c r="WSD5" s="93"/>
      <c r="WSE5" s="93"/>
      <c r="WSF5" s="93"/>
      <c r="WSG5" s="93"/>
      <c r="WSH5" s="93"/>
      <c r="WSI5" s="93"/>
      <c r="WSJ5" s="93"/>
      <c r="WSK5" s="93"/>
      <c r="WSL5" s="93"/>
      <c r="WSM5" s="93"/>
      <c r="WSN5" s="93"/>
      <c r="WSO5" s="93"/>
      <c r="WSP5" s="93"/>
      <c r="WSQ5" s="93"/>
      <c r="WSR5" s="93"/>
      <c r="WSS5" s="93"/>
      <c r="WST5" s="93"/>
      <c r="WSU5" s="93"/>
      <c r="WSV5" s="93"/>
      <c r="WSW5" s="93"/>
      <c r="WSX5" s="93"/>
      <c r="WSY5" s="93"/>
      <c r="WSZ5" s="93"/>
      <c r="WTA5" s="93"/>
      <c r="WTB5" s="93"/>
      <c r="WTC5" s="93"/>
      <c r="WTD5" s="93"/>
      <c r="WTE5" s="93"/>
      <c r="WTF5" s="93"/>
      <c r="WTG5" s="93"/>
      <c r="WTH5" s="93"/>
      <c r="WTI5" s="93"/>
      <c r="WTJ5" s="93"/>
      <c r="WTK5" s="93"/>
      <c r="WTL5" s="93"/>
      <c r="WTM5" s="93"/>
      <c r="WTN5" s="93"/>
      <c r="WTO5" s="93"/>
      <c r="WTP5" s="93"/>
      <c r="WTQ5" s="93"/>
      <c r="WTR5" s="93"/>
      <c r="WTS5" s="93"/>
      <c r="WTT5" s="93"/>
      <c r="WTU5" s="93"/>
      <c r="WTV5" s="93"/>
      <c r="WTW5" s="93"/>
      <c r="WTX5" s="93"/>
      <c r="WTY5" s="93"/>
      <c r="WTZ5" s="93"/>
      <c r="WUA5" s="93"/>
      <c r="WUB5" s="93"/>
      <c r="WUC5" s="93"/>
      <c r="WUD5" s="93"/>
      <c r="WUE5" s="93"/>
      <c r="WUF5" s="93"/>
      <c r="WUG5" s="93"/>
      <c r="WUH5" s="93"/>
      <c r="WUI5" s="93"/>
      <c r="WUJ5" s="93"/>
      <c r="WUK5" s="93"/>
      <c r="WUL5" s="93"/>
      <c r="WUM5" s="93"/>
      <c r="WUN5" s="93"/>
      <c r="WUO5" s="93"/>
      <c r="WUP5" s="93"/>
      <c r="WUQ5" s="93"/>
      <c r="WUR5" s="93"/>
      <c r="WUS5" s="93"/>
      <c r="WUT5" s="93"/>
      <c r="WUU5" s="93"/>
      <c r="WUV5" s="93"/>
      <c r="WUW5" s="93"/>
      <c r="WUX5" s="93"/>
      <c r="WUY5" s="93"/>
      <c r="WUZ5" s="93"/>
      <c r="WVA5" s="93"/>
      <c r="WVB5" s="93"/>
      <c r="WVC5" s="93"/>
      <c r="WVD5" s="93"/>
      <c r="WVE5" s="93"/>
      <c r="WVF5" s="93"/>
      <c r="WVG5" s="93"/>
      <c r="WVH5" s="93"/>
      <c r="WVI5" s="93"/>
      <c r="WVJ5" s="93"/>
      <c r="WVK5" s="93"/>
      <c r="WVL5" s="93"/>
      <c r="WVM5" s="93"/>
      <c r="WVN5" s="93"/>
      <c r="WVO5" s="93"/>
      <c r="WVP5" s="93"/>
      <c r="WVQ5" s="93"/>
      <c r="WVR5" s="93"/>
      <c r="WVS5" s="93"/>
      <c r="WVT5" s="93"/>
      <c r="WVU5" s="93"/>
      <c r="WVV5" s="93"/>
      <c r="WVW5" s="93"/>
      <c r="WVX5" s="93"/>
      <c r="WVY5" s="93"/>
      <c r="WVZ5" s="93"/>
      <c r="WWA5" s="93"/>
      <c r="WWB5" s="93"/>
      <c r="WWC5" s="93"/>
      <c r="WWD5" s="93"/>
      <c r="WWE5" s="93"/>
      <c r="WWF5" s="93"/>
      <c r="WWG5" s="93"/>
      <c r="WWH5" s="93"/>
      <c r="WWI5" s="93"/>
      <c r="WWJ5" s="93"/>
      <c r="WWK5" s="93"/>
      <c r="WWL5" s="93"/>
      <c r="WWM5" s="93"/>
      <c r="WWN5" s="93"/>
      <c r="WWO5" s="93"/>
      <c r="WWP5" s="93"/>
      <c r="WWQ5" s="93"/>
      <c r="WWR5" s="93"/>
      <c r="WWS5" s="93"/>
      <c r="WWT5" s="93"/>
      <c r="WWU5" s="93"/>
      <c r="WWV5" s="93"/>
      <c r="WWW5" s="93"/>
      <c r="WWX5" s="93"/>
      <c r="WWY5" s="93"/>
      <c r="WWZ5" s="93"/>
      <c r="WXA5" s="93"/>
      <c r="WXB5" s="93"/>
      <c r="WXC5" s="93"/>
      <c r="WXD5" s="93"/>
      <c r="WXE5" s="93"/>
      <c r="WXF5" s="93"/>
      <c r="WXG5" s="93"/>
      <c r="WXH5" s="93"/>
      <c r="WXI5" s="93"/>
      <c r="WXJ5" s="93"/>
      <c r="WXK5" s="93"/>
      <c r="WXL5" s="93"/>
      <c r="WXM5" s="93"/>
      <c r="WXN5" s="93"/>
      <c r="WXO5" s="93"/>
      <c r="WXP5" s="93"/>
      <c r="WXQ5" s="93"/>
      <c r="WXR5" s="93"/>
      <c r="WXS5" s="93"/>
      <c r="WXT5" s="93"/>
      <c r="WXU5" s="93"/>
      <c r="WXV5" s="93"/>
      <c r="WXW5" s="93"/>
      <c r="WXX5" s="93"/>
      <c r="WXY5" s="93"/>
      <c r="WXZ5" s="93"/>
      <c r="WYA5" s="93"/>
      <c r="WYB5" s="93"/>
      <c r="WYC5" s="93"/>
      <c r="WYD5" s="93"/>
      <c r="WYE5" s="93"/>
      <c r="WYF5" s="93"/>
      <c r="WYG5" s="93"/>
      <c r="WYH5" s="93"/>
      <c r="WYI5" s="93"/>
      <c r="WYJ5" s="93"/>
      <c r="WYK5" s="93"/>
      <c r="WYL5" s="93"/>
      <c r="WYM5" s="93"/>
      <c r="WYN5" s="93"/>
      <c r="WYO5" s="93"/>
      <c r="WYP5" s="93"/>
      <c r="WYQ5" s="93"/>
      <c r="WYR5" s="93"/>
      <c r="WYS5" s="93"/>
      <c r="WYT5" s="93"/>
      <c r="WYU5" s="93"/>
      <c r="WYV5" s="93"/>
      <c r="WYW5" s="93"/>
      <c r="WYX5" s="93"/>
      <c r="WYY5" s="93"/>
      <c r="WYZ5" s="93"/>
      <c r="WZA5" s="93"/>
      <c r="WZB5" s="93"/>
      <c r="WZC5" s="93"/>
      <c r="WZD5" s="93"/>
      <c r="WZE5" s="93"/>
      <c r="WZF5" s="93"/>
      <c r="WZG5" s="93"/>
      <c r="WZH5" s="93"/>
      <c r="WZI5" s="93"/>
      <c r="WZJ5" s="93"/>
      <c r="WZK5" s="93"/>
      <c r="WZL5" s="93"/>
      <c r="WZM5" s="93"/>
      <c r="WZN5" s="93"/>
      <c r="WZO5" s="93"/>
      <c r="WZP5" s="93"/>
      <c r="WZQ5" s="93"/>
      <c r="WZR5" s="93"/>
      <c r="WZS5" s="93"/>
      <c r="WZT5" s="93"/>
      <c r="WZU5" s="93"/>
      <c r="WZV5" s="93"/>
      <c r="WZW5" s="93"/>
      <c r="WZX5" s="93"/>
      <c r="WZY5" s="93"/>
      <c r="WZZ5" s="93"/>
      <c r="XAA5" s="93"/>
      <c r="XAB5" s="93"/>
      <c r="XAC5" s="93"/>
      <c r="XAD5" s="93"/>
      <c r="XAE5" s="93"/>
      <c r="XAF5" s="93"/>
      <c r="XAG5" s="93"/>
      <c r="XAH5" s="93"/>
      <c r="XAI5" s="93"/>
      <c r="XAJ5" s="93"/>
      <c r="XAK5" s="93"/>
      <c r="XAL5" s="93"/>
      <c r="XAM5" s="93"/>
      <c r="XAN5" s="93"/>
      <c r="XAO5" s="93"/>
      <c r="XAP5" s="93"/>
      <c r="XAQ5" s="93"/>
      <c r="XAR5" s="93"/>
      <c r="XAS5" s="93"/>
      <c r="XAT5" s="93"/>
      <c r="XAU5" s="93"/>
      <c r="XAV5" s="93"/>
      <c r="XAW5" s="93"/>
      <c r="XAX5" s="93"/>
      <c r="XAY5" s="93"/>
      <c r="XAZ5" s="93"/>
      <c r="XBA5" s="93"/>
      <c r="XBB5" s="93"/>
      <c r="XBC5" s="93"/>
      <c r="XBD5" s="93"/>
      <c r="XBE5" s="93"/>
      <c r="XBF5" s="93"/>
      <c r="XBG5" s="93"/>
      <c r="XBH5" s="93"/>
      <c r="XBI5" s="93"/>
      <c r="XBJ5" s="93"/>
      <c r="XBK5" s="93"/>
      <c r="XBL5" s="93"/>
      <c r="XBM5" s="93"/>
      <c r="XBN5" s="93"/>
      <c r="XBO5" s="93"/>
      <c r="XBP5" s="93"/>
      <c r="XBQ5" s="93"/>
      <c r="XBR5" s="93"/>
      <c r="XBS5" s="93"/>
      <c r="XBT5" s="93"/>
      <c r="XBU5" s="93"/>
      <c r="XBV5" s="93"/>
      <c r="XBW5" s="93"/>
      <c r="XBX5" s="93"/>
      <c r="XBY5" s="93"/>
      <c r="XBZ5" s="93"/>
      <c r="XCA5" s="93"/>
      <c r="XCB5" s="93"/>
      <c r="XCC5" s="93"/>
      <c r="XCD5" s="93"/>
      <c r="XCE5" s="93"/>
      <c r="XCF5" s="93"/>
      <c r="XCG5" s="93"/>
      <c r="XCH5" s="93"/>
      <c r="XCI5" s="93"/>
      <c r="XCJ5" s="93"/>
      <c r="XCK5" s="93"/>
      <c r="XCL5" s="93"/>
      <c r="XCM5" s="93"/>
      <c r="XCN5" s="93"/>
      <c r="XCO5" s="93"/>
      <c r="XCP5" s="93"/>
      <c r="XCQ5" s="93"/>
      <c r="XCR5" s="93"/>
      <c r="XCS5" s="93"/>
      <c r="XCT5" s="93"/>
      <c r="XCU5" s="93"/>
      <c r="XCV5" s="93"/>
      <c r="XCW5" s="93"/>
      <c r="XCX5" s="93"/>
      <c r="XCY5" s="93"/>
      <c r="XCZ5" s="93"/>
      <c r="XDA5" s="93"/>
      <c r="XDB5" s="93"/>
      <c r="XDC5" s="93"/>
      <c r="XDD5" s="93"/>
      <c r="XDE5" s="93"/>
      <c r="XDF5" s="93"/>
      <c r="XDG5" s="93"/>
      <c r="XDH5" s="93"/>
      <c r="XDI5" s="93"/>
      <c r="XDJ5" s="93"/>
      <c r="XDK5" s="93"/>
      <c r="XDL5" s="93"/>
      <c r="XDM5" s="93"/>
      <c r="XDN5" s="93"/>
      <c r="XDO5" s="93"/>
      <c r="XDP5" s="93"/>
      <c r="XDQ5" s="93"/>
      <c r="XDR5" s="93"/>
      <c r="XDS5" s="93"/>
      <c r="XDT5" s="93"/>
      <c r="XDU5" s="93"/>
      <c r="XDV5" s="93"/>
      <c r="XDW5" s="93"/>
      <c r="XDX5" s="93"/>
      <c r="XDY5" s="93"/>
      <c r="XDZ5" s="93"/>
      <c r="XEA5" s="93"/>
      <c r="XEB5" s="93"/>
      <c r="XEC5" s="93"/>
      <c r="XED5" s="93"/>
      <c r="XEE5" s="93"/>
      <c r="XEF5" s="93"/>
      <c r="XEG5" s="93"/>
      <c r="XEH5" s="93"/>
      <c r="XEI5" s="93"/>
      <c r="XEJ5" s="93"/>
      <c r="XEK5" s="93"/>
      <c r="XEL5" s="93"/>
      <c r="XEM5" s="93"/>
      <c r="XEN5" s="93"/>
      <c r="XEO5" s="93"/>
      <c r="XEP5" s="93"/>
      <c r="XEQ5" s="93"/>
      <c r="XER5" s="93"/>
      <c r="XES5" s="93"/>
      <c r="XET5" s="93"/>
      <c r="XEU5" s="93"/>
      <c r="XEV5" s="93"/>
    </row>
    <row r="6" spans="1:16376" ht="177" customHeight="1" x14ac:dyDescent="0.25">
      <c r="A6" s="240" t="s">
        <v>470</v>
      </c>
      <c r="B6" s="127" t="s">
        <v>473</v>
      </c>
      <c r="C6" s="127" t="s">
        <v>479</v>
      </c>
      <c r="D6" s="127" t="s">
        <v>485</v>
      </c>
      <c r="E6" s="127" t="s">
        <v>493</v>
      </c>
      <c r="F6" s="127" t="s">
        <v>513</v>
      </c>
      <c r="G6" s="128">
        <v>0</v>
      </c>
      <c r="H6" s="129" t="s">
        <v>42</v>
      </c>
      <c r="I6" s="130"/>
      <c r="J6" s="131">
        <v>7885</v>
      </c>
      <c r="K6" s="132"/>
      <c r="L6" s="133">
        <v>1</v>
      </c>
      <c r="M6" s="129" t="s">
        <v>43</v>
      </c>
      <c r="N6" s="129" t="s">
        <v>44</v>
      </c>
      <c r="O6" s="134" t="s">
        <v>45</v>
      </c>
      <c r="P6" s="135">
        <v>1</v>
      </c>
      <c r="Q6" s="135">
        <v>1</v>
      </c>
      <c r="R6" s="135">
        <v>0</v>
      </c>
      <c r="S6" s="136">
        <v>1</v>
      </c>
      <c r="T6" s="137">
        <v>1.0349999999999999</v>
      </c>
      <c r="U6" s="137">
        <v>1.0349999999999999</v>
      </c>
      <c r="V6" s="136">
        <v>1</v>
      </c>
      <c r="W6" s="136">
        <v>1</v>
      </c>
      <c r="X6" s="136">
        <v>1</v>
      </c>
      <c r="Y6" s="138">
        <v>1</v>
      </c>
      <c r="Z6" s="139">
        <v>1</v>
      </c>
      <c r="AA6" s="137">
        <v>1</v>
      </c>
      <c r="AB6" s="138">
        <v>1</v>
      </c>
      <c r="AC6" s="64"/>
      <c r="AD6" s="20">
        <v>0</v>
      </c>
      <c r="AE6" s="20">
        <v>1</v>
      </c>
      <c r="AF6" s="64"/>
      <c r="AG6" s="20">
        <v>0</v>
      </c>
      <c r="AH6" s="151">
        <v>1.0117</v>
      </c>
      <c r="AI6" s="152">
        <v>0.60699999999999998</v>
      </c>
      <c r="AJ6" s="23" t="s">
        <v>430</v>
      </c>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row>
    <row r="7" spans="1:16376" ht="174.75" customHeight="1" x14ac:dyDescent="0.25">
      <c r="A7" s="241"/>
      <c r="B7" s="232" t="s">
        <v>474</v>
      </c>
      <c r="C7" s="232" t="s">
        <v>480</v>
      </c>
      <c r="D7" s="232" t="s">
        <v>486</v>
      </c>
      <c r="E7" s="127" t="s">
        <v>494</v>
      </c>
      <c r="F7" s="127" t="s">
        <v>514</v>
      </c>
      <c r="G7" s="128">
        <v>0</v>
      </c>
      <c r="H7" s="129" t="s">
        <v>42</v>
      </c>
      <c r="I7" s="130"/>
      <c r="J7" s="235">
        <v>7880</v>
      </c>
      <c r="K7" s="142"/>
      <c r="L7" s="128">
        <v>1</v>
      </c>
      <c r="M7" s="143" t="s">
        <v>43</v>
      </c>
      <c r="N7" s="143" t="s">
        <v>44</v>
      </c>
      <c r="O7" s="134" t="s">
        <v>45</v>
      </c>
      <c r="P7" s="144">
        <v>1</v>
      </c>
      <c r="Q7" s="144">
        <v>1</v>
      </c>
      <c r="R7" s="144">
        <v>0</v>
      </c>
      <c r="S7" s="145">
        <v>1</v>
      </c>
      <c r="T7" s="146">
        <v>1</v>
      </c>
      <c r="U7" s="137">
        <v>1</v>
      </c>
      <c r="V7" s="145">
        <v>1</v>
      </c>
      <c r="W7" s="146">
        <v>1</v>
      </c>
      <c r="X7" s="136">
        <v>1</v>
      </c>
      <c r="Y7" s="145">
        <v>1</v>
      </c>
      <c r="Z7" s="147">
        <v>1</v>
      </c>
      <c r="AA7" s="148">
        <v>1</v>
      </c>
      <c r="AB7" s="149">
        <v>1</v>
      </c>
      <c r="AC7" s="21"/>
      <c r="AD7" s="20">
        <v>0</v>
      </c>
      <c r="AE7" s="25">
        <v>1</v>
      </c>
      <c r="AF7" s="21"/>
      <c r="AG7" s="20">
        <v>0</v>
      </c>
      <c r="AH7" s="151">
        <v>1</v>
      </c>
      <c r="AI7" s="152">
        <v>0.6</v>
      </c>
      <c r="AJ7" s="23" t="s">
        <v>430</v>
      </c>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row>
    <row r="8" spans="1:16376" ht="78.75" customHeight="1" x14ac:dyDescent="0.25">
      <c r="A8" s="241"/>
      <c r="B8" s="233"/>
      <c r="C8" s="233"/>
      <c r="D8" s="233"/>
      <c r="E8" s="127" t="s">
        <v>495</v>
      </c>
      <c r="F8" s="127" t="s">
        <v>515</v>
      </c>
      <c r="G8" s="128">
        <v>0</v>
      </c>
      <c r="H8" s="129" t="s">
        <v>42</v>
      </c>
      <c r="I8" s="130"/>
      <c r="J8" s="236"/>
      <c r="K8" s="142"/>
      <c r="L8" s="128">
        <v>1</v>
      </c>
      <c r="M8" s="143" t="s">
        <v>43</v>
      </c>
      <c r="N8" s="143" t="s">
        <v>89</v>
      </c>
      <c r="O8" s="134" t="s">
        <v>56</v>
      </c>
      <c r="P8" s="144">
        <v>1</v>
      </c>
      <c r="Q8" s="144">
        <v>1</v>
      </c>
      <c r="R8" s="144">
        <v>0</v>
      </c>
      <c r="S8" s="145">
        <v>0.1</v>
      </c>
      <c r="T8" s="150">
        <v>0.1</v>
      </c>
      <c r="U8" s="137">
        <v>1</v>
      </c>
      <c r="V8" s="145">
        <v>0.5</v>
      </c>
      <c r="W8" s="150">
        <v>0.5</v>
      </c>
      <c r="X8" s="136">
        <v>1</v>
      </c>
      <c r="Y8" s="145">
        <v>0.9</v>
      </c>
      <c r="Z8" s="150">
        <v>0.9</v>
      </c>
      <c r="AA8" s="148">
        <v>1</v>
      </c>
      <c r="AB8" s="149">
        <v>1</v>
      </c>
      <c r="AC8" s="21"/>
      <c r="AD8" s="20">
        <v>0</v>
      </c>
      <c r="AE8" s="25">
        <v>1</v>
      </c>
      <c r="AF8" s="21"/>
      <c r="AG8" s="20">
        <v>0</v>
      </c>
      <c r="AH8" s="151">
        <v>1</v>
      </c>
      <c r="AI8" s="153">
        <v>0.9</v>
      </c>
      <c r="AJ8" s="23" t="s">
        <v>431</v>
      </c>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row>
    <row r="9" spans="1:16376" ht="82.5" customHeight="1" x14ac:dyDescent="0.25">
      <c r="A9" s="243"/>
      <c r="B9" s="234"/>
      <c r="C9" s="234"/>
      <c r="D9" s="234"/>
      <c r="E9" s="127" t="s">
        <v>496</v>
      </c>
      <c r="F9" s="127" t="s">
        <v>516</v>
      </c>
      <c r="G9" s="128" t="s">
        <v>93</v>
      </c>
      <c r="H9" s="129" t="s">
        <v>42</v>
      </c>
      <c r="I9" s="130"/>
      <c r="J9" s="237"/>
      <c r="K9" s="142"/>
      <c r="L9" s="128">
        <v>17</v>
      </c>
      <c r="M9" s="143" t="s">
        <v>43</v>
      </c>
      <c r="N9" s="143" t="s">
        <v>89</v>
      </c>
      <c r="O9" s="134" t="s">
        <v>64</v>
      </c>
      <c r="P9" s="144">
        <v>5</v>
      </c>
      <c r="Q9" s="144">
        <v>5</v>
      </c>
      <c r="R9" s="144">
        <v>0</v>
      </c>
      <c r="S9" s="145">
        <v>0</v>
      </c>
      <c r="T9" s="150">
        <v>0</v>
      </c>
      <c r="U9" s="137" t="s">
        <v>94</v>
      </c>
      <c r="V9" s="145">
        <v>2</v>
      </c>
      <c r="W9" s="146">
        <v>2</v>
      </c>
      <c r="X9" s="136">
        <v>1</v>
      </c>
      <c r="Y9" s="145">
        <v>1</v>
      </c>
      <c r="Z9" s="146">
        <v>1</v>
      </c>
      <c r="AA9" s="148">
        <v>1</v>
      </c>
      <c r="AB9" s="149">
        <v>1</v>
      </c>
      <c r="AC9" s="21"/>
      <c r="AD9" s="20">
        <v>0</v>
      </c>
      <c r="AE9" s="25">
        <v>1</v>
      </c>
      <c r="AF9" s="21"/>
      <c r="AG9" s="20">
        <v>0</v>
      </c>
      <c r="AH9" s="154">
        <v>1</v>
      </c>
      <c r="AI9" s="152">
        <v>0.6</v>
      </c>
      <c r="AJ9" s="23" t="s">
        <v>431</v>
      </c>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row>
    <row r="10" spans="1:16376" ht="112.5" customHeight="1" x14ac:dyDescent="0.25">
      <c r="A10" s="240" t="s">
        <v>470</v>
      </c>
      <c r="B10" s="232" t="s">
        <v>475</v>
      </c>
      <c r="C10" s="127" t="s">
        <v>481</v>
      </c>
      <c r="D10" s="232" t="s">
        <v>487</v>
      </c>
      <c r="E10" s="127" t="s">
        <v>497</v>
      </c>
      <c r="F10" s="127" t="s">
        <v>517</v>
      </c>
      <c r="G10" s="128" t="s">
        <v>110</v>
      </c>
      <c r="H10" s="129" t="s">
        <v>42</v>
      </c>
      <c r="I10" s="130"/>
      <c r="J10" s="131">
        <v>7884</v>
      </c>
      <c r="K10" s="142"/>
      <c r="L10" s="128">
        <v>6680</v>
      </c>
      <c r="M10" s="143" t="s">
        <v>43</v>
      </c>
      <c r="N10" s="143" t="s">
        <v>44</v>
      </c>
      <c r="O10" s="134" t="s">
        <v>64</v>
      </c>
      <c r="P10" s="157">
        <v>6680</v>
      </c>
      <c r="Q10" s="157">
        <v>6648</v>
      </c>
      <c r="R10" s="157">
        <v>32</v>
      </c>
      <c r="S10" s="158">
        <v>360</v>
      </c>
      <c r="T10" s="159">
        <v>380</v>
      </c>
      <c r="U10" s="137">
        <v>1.0555555555555556</v>
      </c>
      <c r="V10" s="145">
        <v>1000</v>
      </c>
      <c r="W10" s="160">
        <v>1032</v>
      </c>
      <c r="X10" s="136">
        <v>1.032</v>
      </c>
      <c r="Y10" s="145">
        <v>3100</v>
      </c>
      <c r="Z10" s="161">
        <v>3106</v>
      </c>
      <c r="AA10" s="148">
        <v>1.0019354838709678</v>
      </c>
      <c r="AB10" s="149">
        <v>1600</v>
      </c>
      <c r="AC10" s="21"/>
      <c r="AD10" s="20">
        <v>0</v>
      </c>
      <c r="AE10" s="25">
        <v>568</v>
      </c>
      <c r="AF10" s="21"/>
      <c r="AG10" s="20">
        <v>0</v>
      </c>
      <c r="AH10" s="151">
        <v>1.0013000000000001</v>
      </c>
      <c r="AI10" s="152">
        <v>0.67630000000000001</v>
      </c>
      <c r="AJ10" s="23" t="s">
        <v>430</v>
      </c>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row>
    <row r="11" spans="1:16376" ht="152.25" customHeight="1" x14ac:dyDescent="0.25">
      <c r="A11" s="241"/>
      <c r="B11" s="233"/>
      <c r="C11" s="127" t="s">
        <v>479</v>
      </c>
      <c r="D11" s="234"/>
      <c r="E11" s="127" t="s">
        <v>498</v>
      </c>
      <c r="F11" s="127" t="s">
        <v>518</v>
      </c>
      <c r="G11" s="128">
        <v>0</v>
      </c>
      <c r="H11" s="129" t="s">
        <v>42</v>
      </c>
      <c r="I11" s="130"/>
      <c r="J11" s="131">
        <v>7656</v>
      </c>
      <c r="K11" s="142"/>
      <c r="L11" s="128">
        <v>1</v>
      </c>
      <c r="M11" s="143" t="s">
        <v>43</v>
      </c>
      <c r="N11" s="143" t="s">
        <v>418</v>
      </c>
      <c r="O11" s="134" t="s">
        <v>64</v>
      </c>
      <c r="P11" s="144">
        <v>1</v>
      </c>
      <c r="Q11" s="144">
        <v>1</v>
      </c>
      <c r="R11" s="144">
        <v>0</v>
      </c>
      <c r="S11" s="145">
        <v>0.1</v>
      </c>
      <c r="T11" s="150">
        <v>0.1</v>
      </c>
      <c r="U11" s="137">
        <v>1</v>
      </c>
      <c r="V11" s="145">
        <v>0.2</v>
      </c>
      <c r="W11" s="150">
        <v>0.2</v>
      </c>
      <c r="X11" s="136">
        <v>1</v>
      </c>
      <c r="Y11" s="145">
        <v>0.3</v>
      </c>
      <c r="Z11" s="150">
        <v>0.3</v>
      </c>
      <c r="AA11" s="148">
        <v>1</v>
      </c>
      <c r="AB11" s="149">
        <v>0.2</v>
      </c>
      <c r="AC11" s="21"/>
      <c r="AD11" s="20">
        <v>0</v>
      </c>
      <c r="AE11" s="25">
        <v>0.2</v>
      </c>
      <c r="AF11" s="21"/>
      <c r="AG11" s="20">
        <v>0</v>
      </c>
      <c r="AH11" s="151">
        <v>1</v>
      </c>
      <c r="AI11" s="152">
        <v>0.6000000000000002</v>
      </c>
      <c r="AJ11" s="23" t="s">
        <v>431</v>
      </c>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row>
    <row r="12" spans="1:16376" ht="248.25" customHeight="1" x14ac:dyDescent="0.25">
      <c r="A12" s="243"/>
      <c r="B12" s="234"/>
      <c r="C12" s="140" t="s">
        <v>480</v>
      </c>
      <c r="D12" s="140" t="s">
        <v>488</v>
      </c>
      <c r="E12" s="127" t="s">
        <v>499</v>
      </c>
      <c r="F12" s="127" t="s">
        <v>519</v>
      </c>
      <c r="G12" s="128">
        <v>0</v>
      </c>
      <c r="H12" s="129" t="s">
        <v>42</v>
      </c>
      <c r="I12" s="130"/>
      <c r="J12" s="141">
        <v>7648</v>
      </c>
      <c r="K12" s="142"/>
      <c r="L12" s="128">
        <v>1</v>
      </c>
      <c r="M12" s="143" t="s">
        <v>43</v>
      </c>
      <c r="N12" s="143" t="s">
        <v>168</v>
      </c>
      <c r="O12" s="134" t="s">
        <v>45</v>
      </c>
      <c r="P12" s="144">
        <v>1</v>
      </c>
      <c r="Q12" s="144">
        <v>1</v>
      </c>
      <c r="R12" s="144">
        <v>0</v>
      </c>
      <c r="S12" s="145">
        <v>1</v>
      </c>
      <c r="T12" s="146">
        <v>1</v>
      </c>
      <c r="U12" s="137">
        <v>1</v>
      </c>
      <c r="V12" s="145">
        <v>1</v>
      </c>
      <c r="W12" s="146">
        <v>1</v>
      </c>
      <c r="X12" s="136">
        <v>1</v>
      </c>
      <c r="Y12" s="145">
        <v>1</v>
      </c>
      <c r="Z12" s="146">
        <v>1</v>
      </c>
      <c r="AA12" s="148">
        <v>1</v>
      </c>
      <c r="AB12" s="149">
        <v>1</v>
      </c>
      <c r="AC12" s="21"/>
      <c r="AD12" s="20">
        <v>0</v>
      </c>
      <c r="AE12" s="25">
        <v>1</v>
      </c>
      <c r="AF12" s="21"/>
      <c r="AG12" s="20">
        <v>0</v>
      </c>
      <c r="AH12" s="151">
        <v>1</v>
      </c>
      <c r="AI12" s="152">
        <v>0.6</v>
      </c>
      <c r="AJ12" s="23" t="s">
        <v>431</v>
      </c>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row>
    <row r="13" spans="1:16376" ht="129.75" customHeight="1" x14ac:dyDescent="0.25">
      <c r="A13" s="240" t="s">
        <v>470</v>
      </c>
      <c r="B13" s="232" t="s">
        <v>475</v>
      </c>
      <c r="C13" s="232" t="s">
        <v>480</v>
      </c>
      <c r="D13" s="232" t="s">
        <v>488</v>
      </c>
      <c r="E13" s="127" t="s">
        <v>500</v>
      </c>
      <c r="F13" s="127" t="s">
        <v>520</v>
      </c>
      <c r="G13" s="128">
        <v>0</v>
      </c>
      <c r="H13" s="129" t="s">
        <v>42</v>
      </c>
      <c r="I13" s="130"/>
      <c r="J13" s="141">
        <v>7648</v>
      </c>
      <c r="K13" s="142"/>
      <c r="L13" s="128">
        <v>1</v>
      </c>
      <c r="M13" s="143" t="s">
        <v>43</v>
      </c>
      <c r="N13" s="143" t="s">
        <v>168</v>
      </c>
      <c r="O13" s="134" t="s">
        <v>45</v>
      </c>
      <c r="P13" s="144">
        <v>1</v>
      </c>
      <c r="Q13" s="144">
        <v>1</v>
      </c>
      <c r="R13" s="144">
        <v>0</v>
      </c>
      <c r="S13" s="145">
        <v>1</v>
      </c>
      <c r="T13" s="150">
        <v>0.97</v>
      </c>
      <c r="U13" s="137">
        <v>0.97</v>
      </c>
      <c r="V13" s="145">
        <v>1</v>
      </c>
      <c r="W13" s="146">
        <v>1</v>
      </c>
      <c r="X13" s="136">
        <v>1</v>
      </c>
      <c r="Y13" s="145">
        <v>1</v>
      </c>
      <c r="Z13" s="146">
        <v>1</v>
      </c>
      <c r="AA13" s="148">
        <v>1</v>
      </c>
      <c r="AB13" s="149">
        <v>1</v>
      </c>
      <c r="AC13" s="21"/>
      <c r="AD13" s="20">
        <v>0</v>
      </c>
      <c r="AE13" s="25">
        <v>1</v>
      </c>
      <c r="AF13" s="21"/>
      <c r="AG13" s="20">
        <v>0</v>
      </c>
      <c r="AH13" s="151">
        <v>0.99</v>
      </c>
      <c r="AI13" s="152">
        <v>0.59399999999999997</v>
      </c>
      <c r="AJ13" s="23" t="s">
        <v>431</v>
      </c>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row>
    <row r="14" spans="1:16376" ht="72" customHeight="1" x14ac:dyDescent="0.25">
      <c r="A14" s="241"/>
      <c r="B14" s="233"/>
      <c r="C14" s="233"/>
      <c r="D14" s="233"/>
      <c r="E14" s="127" t="s">
        <v>501</v>
      </c>
      <c r="F14" s="127" t="s">
        <v>521</v>
      </c>
      <c r="G14" s="128">
        <v>0</v>
      </c>
      <c r="H14" s="129" t="s">
        <v>42</v>
      </c>
      <c r="I14" s="130"/>
      <c r="J14" s="131">
        <v>7654</v>
      </c>
      <c r="K14" s="142"/>
      <c r="L14" s="128">
        <v>10</v>
      </c>
      <c r="M14" s="143" t="s">
        <v>43</v>
      </c>
      <c r="N14" s="143" t="s">
        <v>44</v>
      </c>
      <c r="O14" s="134" t="s">
        <v>64</v>
      </c>
      <c r="P14" s="144">
        <v>10</v>
      </c>
      <c r="Q14" s="144">
        <v>12</v>
      </c>
      <c r="R14" s="144">
        <v>-2</v>
      </c>
      <c r="S14" s="145">
        <v>0.5</v>
      </c>
      <c r="T14" s="150">
        <v>0.1</v>
      </c>
      <c r="U14" s="137">
        <v>0.2</v>
      </c>
      <c r="V14" s="145">
        <v>1</v>
      </c>
      <c r="W14" s="146">
        <v>1</v>
      </c>
      <c r="X14" s="136">
        <v>1</v>
      </c>
      <c r="Y14" s="162">
        <v>4</v>
      </c>
      <c r="Z14" s="146">
        <v>4</v>
      </c>
      <c r="AA14" s="148">
        <v>1</v>
      </c>
      <c r="AB14" s="149">
        <v>1.9</v>
      </c>
      <c r="AC14" s="21"/>
      <c r="AD14" s="20">
        <v>0</v>
      </c>
      <c r="AE14" s="25">
        <v>5</v>
      </c>
      <c r="AF14" s="21"/>
      <c r="AG14" s="20">
        <v>0</v>
      </c>
      <c r="AH14" s="151">
        <v>1</v>
      </c>
      <c r="AI14" s="152">
        <v>0.51</v>
      </c>
      <c r="AJ14" s="23" t="s">
        <v>431</v>
      </c>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row>
    <row r="15" spans="1:16376" ht="126" customHeight="1" x14ac:dyDescent="0.25">
      <c r="A15" s="241"/>
      <c r="B15" s="233"/>
      <c r="C15" s="233"/>
      <c r="D15" s="233"/>
      <c r="E15" s="127" t="s">
        <v>502</v>
      </c>
      <c r="F15" s="127" t="s">
        <v>522</v>
      </c>
      <c r="G15" s="128">
        <v>0</v>
      </c>
      <c r="H15" s="129" t="s">
        <v>42</v>
      </c>
      <c r="I15" s="130"/>
      <c r="J15" s="131">
        <v>7886</v>
      </c>
      <c r="K15" s="142"/>
      <c r="L15" s="128">
        <v>1</v>
      </c>
      <c r="M15" s="143" t="s">
        <v>43</v>
      </c>
      <c r="N15" s="143" t="s">
        <v>44</v>
      </c>
      <c r="O15" s="134" t="s">
        <v>64</v>
      </c>
      <c r="P15" s="144">
        <v>1</v>
      </c>
      <c r="Q15" s="144">
        <v>0.99999999999999989</v>
      </c>
      <c r="R15" s="144">
        <v>0</v>
      </c>
      <c r="S15" s="145">
        <v>0</v>
      </c>
      <c r="T15" s="150">
        <v>0</v>
      </c>
      <c r="U15" s="163" t="s">
        <v>94</v>
      </c>
      <c r="V15" s="145">
        <v>0.3</v>
      </c>
      <c r="W15" s="150">
        <v>0.3</v>
      </c>
      <c r="X15" s="136">
        <v>1</v>
      </c>
      <c r="Y15" s="162">
        <v>0.35</v>
      </c>
      <c r="Z15" s="150">
        <v>0.35</v>
      </c>
      <c r="AA15" s="148">
        <v>1</v>
      </c>
      <c r="AB15" s="164">
        <v>0.25</v>
      </c>
      <c r="AC15" s="21"/>
      <c r="AD15" s="20">
        <v>0</v>
      </c>
      <c r="AE15" s="25">
        <v>0.1</v>
      </c>
      <c r="AF15" s="21"/>
      <c r="AG15" s="20">
        <v>0</v>
      </c>
      <c r="AH15" s="151">
        <v>1</v>
      </c>
      <c r="AI15" s="152">
        <v>0.64999999999999991</v>
      </c>
      <c r="AJ15" s="23" t="s">
        <v>431</v>
      </c>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row>
    <row r="16" spans="1:16376" ht="159" customHeight="1" x14ac:dyDescent="0.25">
      <c r="A16" s="243"/>
      <c r="B16" s="234"/>
      <c r="C16" s="234"/>
      <c r="D16" s="234"/>
      <c r="E16" s="127" t="s">
        <v>503</v>
      </c>
      <c r="F16" s="127" t="s">
        <v>523</v>
      </c>
      <c r="G16" s="128">
        <v>0</v>
      </c>
      <c r="H16" s="129" t="s">
        <v>42</v>
      </c>
      <c r="I16" s="130"/>
      <c r="J16" s="131">
        <v>7650</v>
      </c>
      <c r="K16" s="165"/>
      <c r="L16" s="133">
        <v>1</v>
      </c>
      <c r="M16" s="143" t="s">
        <v>43</v>
      </c>
      <c r="N16" s="143" t="s">
        <v>128</v>
      </c>
      <c r="O16" s="134" t="s">
        <v>45</v>
      </c>
      <c r="P16" s="135">
        <v>1</v>
      </c>
      <c r="Q16" s="135">
        <v>1</v>
      </c>
      <c r="R16" s="135">
        <v>0</v>
      </c>
      <c r="S16" s="166">
        <v>1</v>
      </c>
      <c r="T16" s="167">
        <v>1</v>
      </c>
      <c r="U16" s="137">
        <v>1</v>
      </c>
      <c r="V16" s="166">
        <v>1</v>
      </c>
      <c r="W16" s="168">
        <v>0.99850000000000005</v>
      </c>
      <c r="X16" s="169">
        <v>0.99850000000000005</v>
      </c>
      <c r="Y16" s="166">
        <v>1</v>
      </c>
      <c r="Z16" s="170">
        <v>1</v>
      </c>
      <c r="AA16" s="148">
        <v>1</v>
      </c>
      <c r="AB16" s="171">
        <v>1</v>
      </c>
      <c r="AC16" s="21"/>
      <c r="AD16" s="20">
        <v>0</v>
      </c>
      <c r="AE16" s="18">
        <v>1</v>
      </c>
      <c r="AF16" s="21"/>
      <c r="AG16" s="20">
        <v>0</v>
      </c>
      <c r="AH16" s="151">
        <v>0.99950000000000006</v>
      </c>
      <c r="AI16" s="152">
        <v>0.59970000000000001</v>
      </c>
      <c r="AJ16" s="23" t="s">
        <v>431</v>
      </c>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row>
    <row r="17" spans="1:16376" ht="70.5" customHeight="1" x14ac:dyDescent="0.25">
      <c r="A17" s="240" t="s">
        <v>470</v>
      </c>
      <c r="B17" s="232" t="s">
        <v>476</v>
      </c>
      <c r="C17" s="232" t="s">
        <v>482</v>
      </c>
      <c r="D17" s="232" t="s">
        <v>489</v>
      </c>
      <c r="E17" s="127" t="s">
        <v>504</v>
      </c>
      <c r="F17" s="127" t="s">
        <v>524</v>
      </c>
      <c r="G17" s="128">
        <v>0</v>
      </c>
      <c r="H17" s="129" t="s">
        <v>42</v>
      </c>
      <c r="I17" s="130"/>
      <c r="J17" s="131">
        <v>7887</v>
      </c>
      <c r="K17" s="142"/>
      <c r="L17" s="128">
        <v>10</v>
      </c>
      <c r="M17" s="143" t="s">
        <v>43</v>
      </c>
      <c r="N17" s="143" t="s">
        <v>44</v>
      </c>
      <c r="O17" s="134" t="s">
        <v>56</v>
      </c>
      <c r="P17" s="144">
        <v>10</v>
      </c>
      <c r="Q17" s="144">
        <v>10</v>
      </c>
      <c r="R17" s="144">
        <v>0</v>
      </c>
      <c r="S17" s="145">
        <v>1</v>
      </c>
      <c r="T17" s="146">
        <v>1</v>
      </c>
      <c r="U17" s="137">
        <v>1</v>
      </c>
      <c r="V17" s="145">
        <v>5</v>
      </c>
      <c r="W17" s="146">
        <v>5</v>
      </c>
      <c r="X17" s="137">
        <v>1</v>
      </c>
      <c r="Y17" s="145">
        <v>8</v>
      </c>
      <c r="Z17" s="146">
        <v>8</v>
      </c>
      <c r="AA17" s="148">
        <v>1</v>
      </c>
      <c r="AB17" s="149">
        <v>9</v>
      </c>
      <c r="AC17" s="21"/>
      <c r="AD17" s="20">
        <v>0</v>
      </c>
      <c r="AE17" s="25">
        <v>10</v>
      </c>
      <c r="AF17" s="21"/>
      <c r="AG17" s="20">
        <v>0</v>
      </c>
      <c r="AH17" s="151">
        <v>1</v>
      </c>
      <c r="AI17" s="153">
        <v>0.8</v>
      </c>
      <c r="AJ17" s="23" t="s">
        <v>431</v>
      </c>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row>
    <row r="18" spans="1:16376" ht="129.75" customHeight="1" x14ac:dyDescent="0.25">
      <c r="A18" s="241"/>
      <c r="B18" s="233"/>
      <c r="C18" s="233"/>
      <c r="D18" s="233"/>
      <c r="E18" s="127" t="s">
        <v>505</v>
      </c>
      <c r="F18" s="127" t="s">
        <v>525</v>
      </c>
      <c r="G18" s="128">
        <v>0</v>
      </c>
      <c r="H18" s="129" t="s">
        <v>42</v>
      </c>
      <c r="I18" s="130"/>
      <c r="J18" s="235">
        <v>7881</v>
      </c>
      <c r="K18" s="142"/>
      <c r="L18" s="128">
        <v>2</v>
      </c>
      <c r="M18" s="143" t="s">
        <v>43</v>
      </c>
      <c r="N18" s="172" t="s">
        <v>419</v>
      </c>
      <c r="O18" s="134" t="s">
        <v>45</v>
      </c>
      <c r="P18" s="144">
        <v>1</v>
      </c>
      <c r="Q18" s="144">
        <v>1</v>
      </c>
      <c r="R18" s="144">
        <v>0</v>
      </c>
      <c r="S18" s="145">
        <v>1</v>
      </c>
      <c r="T18" s="146">
        <v>1</v>
      </c>
      <c r="U18" s="137">
        <v>1</v>
      </c>
      <c r="V18" s="145">
        <v>1</v>
      </c>
      <c r="W18" s="146">
        <v>1</v>
      </c>
      <c r="X18" s="136">
        <v>1</v>
      </c>
      <c r="Y18" s="145">
        <v>1</v>
      </c>
      <c r="Z18" s="146">
        <v>1</v>
      </c>
      <c r="AA18" s="148">
        <v>1</v>
      </c>
      <c r="AB18" s="149">
        <v>1</v>
      </c>
      <c r="AC18" s="21"/>
      <c r="AD18" s="20">
        <v>0</v>
      </c>
      <c r="AE18" s="25">
        <v>1</v>
      </c>
      <c r="AF18" s="21"/>
      <c r="AG18" s="20">
        <v>0</v>
      </c>
      <c r="AH18" s="151">
        <v>1</v>
      </c>
      <c r="AI18" s="152">
        <v>0.6</v>
      </c>
      <c r="AJ18" s="23" t="s">
        <v>431</v>
      </c>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row>
    <row r="19" spans="1:16376" ht="90" customHeight="1" x14ac:dyDescent="0.25">
      <c r="A19" s="241"/>
      <c r="B19" s="233"/>
      <c r="C19" s="233"/>
      <c r="D19" s="233"/>
      <c r="E19" s="127" t="s">
        <v>543</v>
      </c>
      <c r="F19" s="127" t="s">
        <v>526</v>
      </c>
      <c r="G19" s="128">
        <v>0</v>
      </c>
      <c r="H19" s="129" t="s">
        <v>42</v>
      </c>
      <c r="I19" s="130"/>
      <c r="J19" s="237"/>
      <c r="K19" s="142"/>
      <c r="L19" s="128">
        <v>3</v>
      </c>
      <c r="M19" s="143" t="s">
        <v>43</v>
      </c>
      <c r="N19" s="143" t="s">
        <v>419</v>
      </c>
      <c r="O19" s="134" t="s">
        <v>45</v>
      </c>
      <c r="P19" s="144">
        <v>1</v>
      </c>
      <c r="Q19" s="144">
        <v>1</v>
      </c>
      <c r="R19" s="144">
        <v>0</v>
      </c>
      <c r="S19" s="145">
        <v>1</v>
      </c>
      <c r="T19" s="146">
        <v>1</v>
      </c>
      <c r="U19" s="137">
        <v>1</v>
      </c>
      <c r="V19" s="145">
        <v>1</v>
      </c>
      <c r="W19" s="146">
        <v>1</v>
      </c>
      <c r="X19" s="136">
        <v>1</v>
      </c>
      <c r="Y19" s="145">
        <v>1</v>
      </c>
      <c r="Z19" s="146">
        <v>1</v>
      </c>
      <c r="AA19" s="148">
        <v>1</v>
      </c>
      <c r="AB19" s="149">
        <v>1</v>
      </c>
      <c r="AC19" s="21"/>
      <c r="AD19" s="20">
        <v>0</v>
      </c>
      <c r="AE19" s="25">
        <v>1</v>
      </c>
      <c r="AF19" s="21"/>
      <c r="AG19" s="20">
        <v>0</v>
      </c>
      <c r="AH19" s="151">
        <v>1</v>
      </c>
      <c r="AI19" s="152">
        <v>0.6</v>
      </c>
      <c r="AJ19" s="23" t="s">
        <v>431</v>
      </c>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row>
    <row r="20" spans="1:16376" ht="112.5" customHeight="1" x14ac:dyDescent="0.25">
      <c r="A20" s="241"/>
      <c r="B20" s="233"/>
      <c r="C20" s="233"/>
      <c r="D20" s="233"/>
      <c r="E20" s="127" t="s">
        <v>506</v>
      </c>
      <c r="F20" s="127" t="s">
        <v>527</v>
      </c>
      <c r="G20" s="128">
        <v>0</v>
      </c>
      <c r="H20" s="129" t="s">
        <v>42</v>
      </c>
      <c r="I20" s="130"/>
      <c r="J20" s="131">
        <v>7887</v>
      </c>
      <c r="K20" s="142"/>
      <c r="L20" s="128">
        <v>1</v>
      </c>
      <c r="M20" s="143" t="s">
        <v>43</v>
      </c>
      <c r="N20" s="143" t="s">
        <v>44</v>
      </c>
      <c r="O20" s="134" t="s">
        <v>56</v>
      </c>
      <c r="P20" s="144">
        <v>1</v>
      </c>
      <c r="Q20" s="144">
        <v>1</v>
      </c>
      <c r="R20" s="144">
        <v>0</v>
      </c>
      <c r="S20" s="162">
        <v>0.13</v>
      </c>
      <c r="T20" s="150">
        <v>0.13</v>
      </c>
      <c r="U20" s="137">
        <v>1</v>
      </c>
      <c r="V20" s="162">
        <v>0.38</v>
      </c>
      <c r="W20" s="150">
        <v>0.38</v>
      </c>
      <c r="X20" s="136">
        <v>1</v>
      </c>
      <c r="Y20" s="162">
        <v>0.63</v>
      </c>
      <c r="Z20" s="150">
        <v>0.63</v>
      </c>
      <c r="AA20" s="148">
        <v>1</v>
      </c>
      <c r="AB20" s="164">
        <v>0.88</v>
      </c>
      <c r="AC20" s="21"/>
      <c r="AD20" s="20">
        <v>0</v>
      </c>
      <c r="AE20" s="25">
        <v>1</v>
      </c>
      <c r="AF20" s="21"/>
      <c r="AG20" s="20">
        <v>0</v>
      </c>
      <c r="AH20" s="151">
        <v>1</v>
      </c>
      <c r="AI20" s="153">
        <v>0.63</v>
      </c>
      <c r="AJ20" s="23" t="s">
        <v>431</v>
      </c>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row>
    <row r="21" spans="1:16376" ht="118.5" customHeight="1" x14ac:dyDescent="0.25">
      <c r="A21" s="243"/>
      <c r="B21" s="234"/>
      <c r="C21" s="234"/>
      <c r="D21" s="234"/>
      <c r="E21" s="127" t="s">
        <v>507</v>
      </c>
      <c r="F21" s="127" t="s">
        <v>528</v>
      </c>
      <c r="G21" s="128">
        <v>0</v>
      </c>
      <c r="H21" s="129" t="s">
        <v>42</v>
      </c>
      <c r="I21" s="130"/>
      <c r="J21" s="131">
        <v>7881</v>
      </c>
      <c r="K21" s="142"/>
      <c r="L21" s="128">
        <v>1</v>
      </c>
      <c r="M21" s="143" t="s">
        <v>43</v>
      </c>
      <c r="N21" s="143" t="s">
        <v>419</v>
      </c>
      <c r="O21" s="134" t="s">
        <v>45</v>
      </c>
      <c r="P21" s="144">
        <v>1</v>
      </c>
      <c r="Q21" s="144">
        <v>1</v>
      </c>
      <c r="R21" s="144">
        <v>0</v>
      </c>
      <c r="S21" s="145">
        <v>1</v>
      </c>
      <c r="T21" s="146">
        <v>1</v>
      </c>
      <c r="U21" s="137">
        <v>1</v>
      </c>
      <c r="V21" s="145">
        <v>1</v>
      </c>
      <c r="W21" s="146">
        <v>1</v>
      </c>
      <c r="X21" s="136">
        <v>1</v>
      </c>
      <c r="Y21" s="145">
        <v>1</v>
      </c>
      <c r="Z21" s="146">
        <v>1</v>
      </c>
      <c r="AA21" s="148">
        <v>1</v>
      </c>
      <c r="AB21" s="149">
        <v>1</v>
      </c>
      <c r="AC21" s="21"/>
      <c r="AD21" s="20">
        <v>0</v>
      </c>
      <c r="AE21" s="25">
        <v>1</v>
      </c>
      <c r="AF21" s="21"/>
      <c r="AG21" s="20">
        <v>0</v>
      </c>
      <c r="AH21" s="151">
        <v>1</v>
      </c>
      <c r="AI21" s="152">
        <v>0.6</v>
      </c>
      <c r="AJ21" s="23" t="s">
        <v>431</v>
      </c>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row>
    <row r="22" spans="1:16376" ht="191.25" customHeight="1" x14ac:dyDescent="0.25">
      <c r="A22" s="192" t="s">
        <v>471</v>
      </c>
      <c r="B22" s="127" t="s">
        <v>477</v>
      </c>
      <c r="C22" s="127" t="s">
        <v>483</v>
      </c>
      <c r="D22" s="127" t="s">
        <v>490</v>
      </c>
      <c r="E22" s="127" t="s">
        <v>508</v>
      </c>
      <c r="F22" s="127" t="s">
        <v>529</v>
      </c>
      <c r="G22" s="128">
        <v>0</v>
      </c>
      <c r="H22" s="129" t="s">
        <v>42</v>
      </c>
      <c r="I22" s="130"/>
      <c r="J22" s="131">
        <v>7610</v>
      </c>
      <c r="K22" s="142"/>
      <c r="L22" s="128">
        <v>1</v>
      </c>
      <c r="M22" s="143" t="s">
        <v>43</v>
      </c>
      <c r="N22" s="143" t="s">
        <v>168</v>
      </c>
      <c r="O22" s="134" t="s">
        <v>45</v>
      </c>
      <c r="P22" s="144">
        <v>1</v>
      </c>
      <c r="Q22" s="144">
        <v>1</v>
      </c>
      <c r="R22" s="144">
        <v>0</v>
      </c>
      <c r="S22" s="145">
        <v>1</v>
      </c>
      <c r="T22" s="146">
        <v>1</v>
      </c>
      <c r="U22" s="137">
        <v>1</v>
      </c>
      <c r="V22" s="145">
        <v>1</v>
      </c>
      <c r="W22" s="146">
        <v>1</v>
      </c>
      <c r="X22" s="136">
        <v>1</v>
      </c>
      <c r="Y22" s="145">
        <v>1</v>
      </c>
      <c r="Z22" s="146">
        <v>1</v>
      </c>
      <c r="AA22" s="148">
        <v>1</v>
      </c>
      <c r="AB22" s="149">
        <v>1</v>
      </c>
      <c r="AC22" s="21"/>
      <c r="AD22" s="20">
        <v>0</v>
      </c>
      <c r="AE22" s="25">
        <v>1</v>
      </c>
      <c r="AF22" s="21"/>
      <c r="AG22" s="20">
        <v>0</v>
      </c>
      <c r="AH22" s="151">
        <v>1</v>
      </c>
      <c r="AI22" s="152">
        <v>0.6</v>
      </c>
      <c r="AJ22" s="23" t="s">
        <v>430</v>
      </c>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row>
    <row r="23" spans="1:16376" ht="221.25" customHeight="1" x14ac:dyDescent="0.25">
      <c r="A23" s="123" t="s">
        <v>472</v>
      </c>
      <c r="B23" s="140" t="s">
        <v>478</v>
      </c>
      <c r="C23" s="140" t="s">
        <v>484</v>
      </c>
      <c r="D23" s="140" t="s">
        <v>491</v>
      </c>
      <c r="E23" s="127" t="s">
        <v>509</v>
      </c>
      <c r="F23" s="173" t="s">
        <v>530</v>
      </c>
      <c r="G23" s="128">
        <v>0</v>
      </c>
      <c r="H23" s="129" t="s">
        <v>42</v>
      </c>
      <c r="I23" s="130"/>
      <c r="J23" s="141">
        <v>7879</v>
      </c>
      <c r="K23" s="142"/>
      <c r="L23" s="128">
        <v>1</v>
      </c>
      <c r="M23" s="143" t="s">
        <v>43</v>
      </c>
      <c r="N23" s="143" t="s">
        <v>420</v>
      </c>
      <c r="O23" s="134" t="s">
        <v>45</v>
      </c>
      <c r="P23" s="144">
        <v>1</v>
      </c>
      <c r="Q23" s="144">
        <v>1</v>
      </c>
      <c r="R23" s="144">
        <v>0</v>
      </c>
      <c r="S23" s="145">
        <v>1</v>
      </c>
      <c r="T23" s="146">
        <v>1</v>
      </c>
      <c r="U23" s="137">
        <v>1</v>
      </c>
      <c r="V23" s="145">
        <v>1</v>
      </c>
      <c r="W23" s="146">
        <v>1</v>
      </c>
      <c r="X23" s="136">
        <v>1</v>
      </c>
      <c r="Y23" s="145">
        <v>1</v>
      </c>
      <c r="Z23" s="146">
        <v>1</v>
      </c>
      <c r="AA23" s="148">
        <v>1</v>
      </c>
      <c r="AB23" s="193" t="s">
        <v>545</v>
      </c>
      <c r="AC23" s="21"/>
      <c r="AD23" s="20">
        <v>0</v>
      </c>
      <c r="AE23" s="25">
        <v>1</v>
      </c>
      <c r="AF23" s="21"/>
      <c r="AG23" s="20">
        <v>0</v>
      </c>
      <c r="AH23" s="151">
        <v>1</v>
      </c>
      <c r="AI23" s="152">
        <v>1</v>
      </c>
      <c r="AJ23" s="23" t="s">
        <v>430</v>
      </c>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row>
    <row r="24" spans="1:16376" ht="113.25" customHeight="1" x14ac:dyDescent="0.25">
      <c r="A24" s="240" t="s">
        <v>472</v>
      </c>
      <c r="B24" s="232" t="s">
        <v>478</v>
      </c>
      <c r="C24" s="232" t="s">
        <v>484</v>
      </c>
      <c r="D24" s="232" t="s">
        <v>491</v>
      </c>
      <c r="E24" s="127" t="s">
        <v>544</v>
      </c>
      <c r="F24" s="173" t="s">
        <v>531</v>
      </c>
      <c r="G24" s="128" t="s">
        <v>333</v>
      </c>
      <c r="H24" s="129" t="s">
        <v>42</v>
      </c>
      <c r="I24" s="130"/>
      <c r="J24" s="235">
        <v>7879</v>
      </c>
      <c r="K24" s="142"/>
      <c r="L24" s="128">
        <v>13</v>
      </c>
      <c r="M24" s="143" t="s">
        <v>43</v>
      </c>
      <c r="N24" s="143" t="s">
        <v>420</v>
      </c>
      <c r="O24" s="134" t="s">
        <v>64</v>
      </c>
      <c r="P24" s="157">
        <v>13</v>
      </c>
      <c r="Q24" s="157">
        <v>13</v>
      </c>
      <c r="R24" s="157">
        <v>0</v>
      </c>
      <c r="S24" s="145">
        <v>3</v>
      </c>
      <c r="T24" s="174">
        <v>3</v>
      </c>
      <c r="U24" s="137">
        <v>1</v>
      </c>
      <c r="V24" s="145">
        <v>4</v>
      </c>
      <c r="W24" s="146">
        <v>4</v>
      </c>
      <c r="X24" s="136">
        <v>1</v>
      </c>
      <c r="Y24" s="145">
        <v>3</v>
      </c>
      <c r="Z24" s="146">
        <v>3</v>
      </c>
      <c r="AA24" s="148">
        <v>1</v>
      </c>
      <c r="AB24" s="149">
        <v>2</v>
      </c>
      <c r="AC24" s="21"/>
      <c r="AD24" s="20">
        <v>0</v>
      </c>
      <c r="AE24" s="25">
        <v>1</v>
      </c>
      <c r="AF24" s="21"/>
      <c r="AG24" s="20">
        <v>0</v>
      </c>
      <c r="AH24" s="151">
        <v>1</v>
      </c>
      <c r="AI24" s="152">
        <v>0.76923076923076927</v>
      </c>
      <c r="AJ24" s="23" t="s">
        <v>430</v>
      </c>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row>
    <row r="25" spans="1:16376" ht="95.25" customHeight="1" x14ac:dyDescent="0.25">
      <c r="A25" s="241"/>
      <c r="B25" s="233"/>
      <c r="C25" s="233"/>
      <c r="D25" s="234"/>
      <c r="E25" s="127" t="s">
        <v>510</v>
      </c>
      <c r="F25" s="173" t="s">
        <v>532</v>
      </c>
      <c r="G25" s="128">
        <v>0</v>
      </c>
      <c r="H25" s="129" t="s">
        <v>42</v>
      </c>
      <c r="I25" s="130"/>
      <c r="J25" s="237"/>
      <c r="K25" s="142"/>
      <c r="L25" s="128">
        <v>1</v>
      </c>
      <c r="M25" s="143" t="s">
        <v>43</v>
      </c>
      <c r="N25" s="143" t="s">
        <v>420</v>
      </c>
      <c r="O25" s="134" t="s">
        <v>45</v>
      </c>
      <c r="P25" s="144">
        <v>1</v>
      </c>
      <c r="Q25" s="144">
        <v>1</v>
      </c>
      <c r="R25" s="144">
        <v>0</v>
      </c>
      <c r="S25" s="145">
        <v>1</v>
      </c>
      <c r="T25" s="174">
        <v>1</v>
      </c>
      <c r="U25" s="137">
        <v>1</v>
      </c>
      <c r="V25" s="145">
        <v>1</v>
      </c>
      <c r="W25" s="146">
        <v>1</v>
      </c>
      <c r="X25" s="136">
        <v>1</v>
      </c>
      <c r="Y25" s="145">
        <v>1</v>
      </c>
      <c r="Z25" s="146">
        <v>1</v>
      </c>
      <c r="AA25" s="148">
        <v>1</v>
      </c>
      <c r="AB25" s="149">
        <v>1</v>
      </c>
      <c r="AC25" s="21"/>
      <c r="AD25" s="20">
        <v>0</v>
      </c>
      <c r="AE25" s="25">
        <v>1</v>
      </c>
      <c r="AF25" s="21"/>
      <c r="AG25" s="20">
        <v>0</v>
      </c>
      <c r="AH25" s="151">
        <v>1</v>
      </c>
      <c r="AI25" s="152">
        <v>0.6</v>
      </c>
      <c r="AJ25" s="23" t="s">
        <v>431</v>
      </c>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row>
    <row r="26" spans="1:16376" ht="115.5" customHeight="1" x14ac:dyDescent="0.25">
      <c r="A26" s="241"/>
      <c r="B26" s="233"/>
      <c r="C26" s="233"/>
      <c r="D26" s="232" t="s">
        <v>492</v>
      </c>
      <c r="E26" s="127" t="s">
        <v>511</v>
      </c>
      <c r="F26" s="173" t="s">
        <v>533</v>
      </c>
      <c r="G26" s="128">
        <v>0</v>
      </c>
      <c r="H26" s="129" t="s">
        <v>42</v>
      </c>
      <c r="I26" s="130"/>
      <c r="J26" s="235">
        <v>7646</v>
      </c>
      <c r="K26" s="165"/>
      <c r="L26" s="133">
        <v>1</v>
      </c>
      <c r="M26" s="143" t="s">
        <v>43</v>
      </c>
      <c r="N26" s="143" t="s">
        <v>341</v>
      </c>
      <c r="O26" s="134" t="s">
        <v>45</v>
      </c>
      <c r="P26" s="135">
        <v>1</v>
      </c>
      <c r="Q26" s="135">
        <v>1</v>
      </c>
      <c r="R26" s="135">
        <v>0</v>
      </c>
      <c r="S26" s="166">
        <v>1</v>
      </c>
      <c r="T26" s="167">
        <v>1</v>
      </c>
      <c r="U26" s="137">
        <v>1</v>
      </c>
      <c r="V26" s="166">
        <v>1</v>
      </c>
      <c r="W26" s="167">
        <v>1</v>
      </c>
      <c r="X26" s="136">
        <v>1</v>
      </c>
      <c r="Y26" s="166">
        <v>1</v>
      </c>
      <c r="Z26" s="167">
        <v>1</v>
      </c>
      <c r="AA26" s="148">
        <v>1</v>
      </c>
      <c r="AB26" s="171">
        <v>1</v>
      </c>
      <c r="AC26" s="21"/>
      <c r="AD26" s="20">
        <v>0</v>
      </c>
      <c r="AE26" s="18">
        <v>1</v>
      </c>
      <c r="AF26" s="21"/>
      <c r="AG26" s="20">
        <v>0</v>
      </c>
      <c r="AH26" s="151">
        <v>1</v>
      </c>
      <c r="AI26" s="152">
        <v>0.6</v>
      </c>
      <c r="AJ26" s="23" t="s">
        <v>431</v>
      </c>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row>
    <row r="27" spans="1:16376" ht="74.25" customHeight="1" x14ac:dyDescent="0.25">
      <c r="A27" s="242"/>
      <c r="B27" s="239"/>
      <c r="C27" s="239"/>
      <c r="D27" s="239"/>
      <c r="E27" s="175" t="s">
        <v>512</v>
      </c>
      <c r="F27" s="176" t="s">
        <v>534</v>
      </c>
      <c r="G27" s="177">
        <v>0</v>
      </c>
      <c r="H27" s="178" t="s">
        <v>42</v>
      </c>
      <c r="I27" s="179"/>
      <c r="J27" s="238"/>
      <c r="K27" s="180"/>
      <c r="L27" s="181">
        <v>1</v>
      </c>
      <c r="M27" s="182" t="s">
        <v>43</v>
      </c>
      <c r="N27" s="182" t="s">
        <v>379</v>
      </c>
      <c r="O27" s="183" t="s">
        <v>45</v>
      </c>
      <c r="P27" s="184">
        <v>1</v>
      </c>
      <c r="Q27" s="184">
        <v>1</v>
      </c>
      <c r="R27" s="184">
        <v>0</v>
      </c>
      <c r="S27" s="185">
        <v>1</v>
      </c>
      <c r="T27" s="186">
        <v>1</v>
      </c>
      <c r="U27" s="187">
        <v>1</v>
      </c>
      <c r="V27" s="185">
        <v>1</v>
      </c>
      <c r="W27" s="186">
        <v>1</v>
      </c>
      <c r="X27" s="188">
        <v>1</v>
      </c>
      <c r="Y27" s="185">
        <v>1</v>
      </c>
      <c r="Z27" s="189">
        <v>1</v>
      </c>
      <c r="AA27" s="190">
        <v>1</v>
      </c>
      <c r="AB27" s="191">
        <v>1</v>
      </c>
      <c r="AC27" s="126"/>
      <c r="AD27" s="125">
        <v>0</v>
      </c>
      <c r="AE27" s="124">
        <v>1</v>
      </c>
      <c r="AF27" s="126"/>
      <c r="AG27" s="125">
        <v>0</v>
      </c>
      <c r="AH27" s="155">
        <v>1</v>
      </c>
      <c r="AI27" s="156">
        <v>0.6</v>
      </c>
      <c r="AJ27" s="23" t="s">
        <v>431</v>
      </c>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row>
  </sheetData>
  <mergeCells count="25">
    <mergeCell ref="B24:B27"/>
    <mergeCell ref="A24:A27"/>
    <mergeCell ref="A6:A9"/>
    <mergeCell ref="B10:B12"/>
    <mergeCell ref="A10:A12"/>
    <mergeCell ref="A17:A21"/>
    <mergeCell ref="B13:B16"/>
    <mergeCell ref="A13:A16"/>
    <mergeCell ref="J26:J27"/>
    <mergeCell ref="J24:J25"/>
    <mergeCell ref="C17:C21"/>
    <mergeCell ref="D17:D21"/>
    <mergeCell ref="C7:C9"/>
    <mergeCell ref="D7:D9"/>
    <mergeCell ref="D24:D25"/>
    <mergeCell ref="C24:C27"/>
    <mergeCell ref="D13:D16"/>
    <mergeCell ref="C13:C16"/>
    <mergeCell ref="D26:D27"/>
    <mergeCell ref="D10:D11"/>
    <mergeCell ref="S4:AG4"/>
    <mergeCell ref="B7:B9"/>
    <mergeCell ref="B17:B21"/>
    <mergeCell ref="J7:J9"/>
    <mergeCell ref="J18:J1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0"/>
  <sheetViews>
    <sheetView workbookViewId="0">
      <selection activeCell="F27" sqref="F27"/>
    </sheetView>
  </sheetViews>
  <sheetFormatPr baseColWidth="10" defaultColWidth="11.33203125" defaultRowHeight="15" customHeight="1" x14ac:dyDescent="0.2"/>
  <cols>
    <col min="1" max="1" width="10.5546875" customWidth="1"/>
    <col min="2" max="2" width="9.5546875" bestFit="1" customWidth="1"/>
    <col min="3" max="3" width="6.5546875" bestFit="1" customWidth="1"/>
    <col min="4" max="4" width="4.88671875" bestFit="1" customWidth="1"/>
    <col min="5" max="5" width="10.5546875" customWidth="1"/>
    <col min="6" max="6" width="4.88671875" bestFit="1" customWidth="1"/>
    <col min="7" max="7" width="6.5546875" bestFit="1" customWidth="1"/>
    <col min="8" max="8" width="4.88671875" bestFit="1" customWidth="1"/>
    <col min="9" max="9" width="6.5546875" bestFit="1" customWidth="1"/>
    <col min="10" max="10" width="4.88671875" bestFit="1" customWidth="1"/>
    <col min="11" max="11" width="6.5546875" bestFit="1" customWidth="1"/>
    <col min="12" max="12" width="4.88671875" bestFit="1" customWidth="1"/>
    <col min="13" max="26" width="10.5546875" customWidth="1"/>
  </cols>
  <sheetData>
    <row r="1" spans="1:13" ht="15.75" customHeight="1" x14ac:dyDescent="0.2"/>
    <row r="2" spans="1:13" ht="22.5" customHeight="1" x14ac:dyDescent="0.2">
      <c r="A2" s="244" t="s">
        <v>388</v>
      </c>
      <c r="B2" s="245"/>
      <c r="C2" s="245"/>
      <c r="D2" s="245"/>
      <c r="E2" s="245"/>
      <c r="F2" s="245"/>
      <c r="G2" s="245"/>
      <c r="H2" s="245"/>
      <c r="I2" s="245"/>
      <c r="J2" s="245"/>
      <c r="K2" s="245"/>
      <c r="L2" s="246"/>
    </row>
    <row r="3" spans="1:13" ht="15.75" customHeight="1" x14ac:dyDescent="0.2">
      <c r="A3" s="1" t="s">
        <v>389</v>
      </c>
      <c r="B3" s="2" t="s">
        <v>390</v>
      </c>
      <c r="C3" s="2" t="s">
        <v>391</v>
      </c>
      <c r="D3" s="2" t="s">
        <v>392</v>
      </c>
      <c r="E3" s="2" t="s">
        <v>393</v>
      </c>
      <c r="F3" s="2" t="s">
        <v>394</v>
      </c>
      <c r="G3" s="2" t="s">
        <v>395</v>
      </c>
      <c r="H3" s="2" t="s">
        <v>396</v>
      </c>
      <c r="I3" s="2" t="s">
        <v>397</v>
      </c>
      <c r="J3" s="2" t="s">
        <v>398</v>
      </c>
      <c r="K3" s="2" t="s">
        <v>399</v>
      </c>
      <c r="L3" s="2" t="s">
        <v>400</v>
      </c>
      <c r="M3" s="2" t="s">
        <v>401</v>
      </c>
    </row>
    <row r="4" spans="1:13" ht="15.75" customHeight="1" x14ac:dyDescent="0.2">
      <c r="A4" s="3" t="s">
        <v>43</v>
      </c>
      <c r="B4" s="4">
        <v>7650</v>
      </c>
      <c r="C4" s="5">
        <v>12474</v>
      </c>
      <c r="D4" s="6">
        <v>0.45</v>
      </c>
      <c r="E4" s="5">
        <v>13583</v>
      </c>
      <c r="F4" s="6">
        <v>0.48</v>
      </c>
      <c r="G4" s="5">
        <v>5769</v>
      </c>
      <c r="H4" s="6">
        <v>0.28000000000000003</v>
      </c>
      <c r="I4" s="5">
        <v>4474</v>
      </c>
      <c r="J4" s="6">
        <v>0.23</v>
      </c>
      <c r="K4" s="5">
        <v>303</v>
      </c>
      <c r="L4" s="6">
        <v>0.02</v>
      </c>
      <c r="M4" s="7">
        <f>+Hoja1!AC187</f>
        <v>650</v>
      </c>
    </row>
    <row r="5" spans="1:13" ht="15.75" customHeight="1" x14ac:dyDescent="0.2">
      <c r="A5" s="3" t="s">
        <v>55</v>
      </c>
      <c r="B5" s="4">
        <v>7600</v>
      </c>
      <c r="C5" s="5">
        <v>10148</v>
      </c>
      <c r="D5" s="6">
        <v>0.37</v>
      </c>
      <c r="E5" s="5">
        <v>11669</v>
      </c>
      <c r="F5" s="6">
        <v>0.41</v>
      </c>
      <c r="G5" s="5">
        <v>11774</v>
      </c>
      <c r="H5" s="6">
        <v>0.57999999999999996</v>
      </c>
      <c r="I5" s="5">
        <v>11885</v>
      </c>
      <c r="J5" s="6">
        <v>0.62</v>
      </c>
      <c r="K5" s="5">
        <v>12218</v>
      </c>
      <c r="L5" s="6">
        <v>0.78</v>
      </c>
      <c r="M5" s="7">
        <f>+Hoja1!AC191</f>
        <v>2216</v>
      </c>
    </row>
    <row r="6" spans="1:13" ht="15.75" customHeight="1" x14ac:dyDescent="0.2">
      <c r="A6" s="3" t="s">
        <v>69</v>
      </c>
      <c r="B6" s="4">
        <v>7639</v>
      </c>
      <c r="C6" s="5">
        <v>1520</v>
      </c>
      <c r="D6" s="6">
        <v>0.06</v>
      </c>
      <c r="E6" s="5">
        <v>838</v>
      </c>
      <c r="F6" s="6">
        <v>0.03</v>
      </c>
      <c r="G6" s="5">
        <v>1031</v>
      </c>
      <c r="H6" s="6">
        <v>0.05</v>
      </c>
      <c r="I6" s="5">
        <v>1096</v>
      </c>
      <c r="J6" s="6">
        <v>0.06</v>
      </c>
      <c r="K6" s="5">
        <v>1078</v>
      </c>
      <c r="L6" s="6">
        <v>7.0000000000000007E-2</v>
      </c>
      <c r="M6" s="7">
        <f>+Hoja1!AC200</f>
        <v>43</v>
      </c>
    </row>
    <row r="7" spans="1:13" ht="15.75" customHeight="1" x14ac:dyDescent="0.2">
      <c r="A7" s="3" t="s">
        <v>181</v>
      </c>
      <c r="B7" s="4">
        <v>7682</v>
      </c>
      <c r="C7" s="5">
        <v>976</v>
      </c>
      <c r="D7" s="6">
        <v>0.04</v>
      </c>
      <c r="E7" s="5">
        <v>900</v>
      </c>
      <c r="F7" s="6">
        <v>0.03</v>
      </c>
      <c r="G7" s="5">
        <v>1100</v>
      </c>
      <c r="H7" s="6">
        <v>0.05</v>
      </c>
      <c r="I7" s="5">
        <v>1100</v>
      </c>
      <c r="J7" s="6">
        <v>0.06</v>
      </c>
      <c r="K7" s="5">
        <v>1877</v>
      </c>
      <c r="L7" s="6">
        <v>0.12</v>
      </c>
      <c r="M7" s="7">
        <f>+Hoja1!AC202</f>
        <v>246</v>
      </c>
    </row>
    <row r="8" spans="1:13" ht="15.75" customHeight="1" x14ac:dyDescent="0.2">
      <c r="A8" s="3" t="s">
        <v>181</v>
      </c>
      <c r="B8" s="4">
        <v>7713</v>
      </c>
      <c r="C8" s="5">
        <v>1728</v>
      </c>
      <c r="D8" s="6">
        <v>0.06</v>
      </c>
      <c r="E8" s="5">
        <v>260</v>
      </c>
      <c r="F8" s="6">
        <v>0.01</v>
      </c>
      <c r="G8" s="5">
        <v>250</v>
      </c>
      <c r="H8" s="6">
        <v>0.01</v>
      </c>
      <c r="I8" s="5">
        <v>260</v>
      </c>
      <c r="J8" s="6">
        <v>0.01</v>
      </c>
      <c r="K8" s="5">
        <v>180</v>
      </c>
      <c r="L8" s="6">
        <v>0.01</v>
      </c>
      <c r="M8" s="7">
        <f>+Hoja1!AC228</f>
        <v>6</v>
      </c>
    </row>
    <row r="9" spans="1:13" ht="15.75" customHeight="1" x14ac:dyDescent="0.2">
      <c r="A9" s="3" t="s">
        <v>79</v>
      </c>
      <c r="B9" s="4">
        <v>7693</v>
      </c>
      <c r="C9" s="5">
        <v>606</v>
      </c>
      <c r="D9" s="6">
        <v>0.02</v>
      </c>
      <c r="E9" s="5">
        <v>943</v>
      </c>
      <c r="F9" s="6">
        <v>0.03</v>
      </c>
      <c r="G9" s="5">
        <v>471</v>
      </c>
      <c r="H9" s="6">
        <v>0.02</v>
      </c>
      <c r="I9" s="5">
        <v>343</v>
      </c>
      <c r="J9" s="6">
        <v>0.02</v>
      </c>
      <c r="K9" s="5">
        <v>78</v>
      </c>
      <c r="L9" s="6">
        <v>0</v>
      </c>
      <c r="M9" s="7">
        <f>+Hoja1!AC197</f>
        <v>92</v>
      </c>
    </row>
    <row r="10" spans="1:13" ht="15.75" customHeight="1" x14ac:dyDescent="0.2">
      <c r="A10" s="247" t="s">
        <v>402</v>
      </c>
      <c r="B10" s="248"/>
      <c r="C10" s="8">
        <v>27452</v>
      </c>
      <c r="D10" s="6">
        <v>1</v>
      </c>
      <c r="E10" s="8">
        <f>SUM(E4:E9)</f>
        <v>28193</v>
      </c>
      <c r="F10" s="6">
        <v>1</v>
      </c>
      <c r="G10" s="8">
        <v>20395</v>
      </c>
      <c r="H10" s="6">
        <v>1</v>
      </c>
      <c r="I10" s="8">
        <v>19158</v>
      </c>
      <c r="J10" s="6">
        <v>1</v>
      </c>
      <c r="K10" s="8">
        <v>15734</v>
      </c>
      <c r="L10" s="6">
        <v>1</v>
      </c>
      <c r="M10" s="9">
        <f>SUM(M4:M9)</f>
        <v>3253</v>
      </c>
    </row>
    <row r="11" spans="1:13" ht="15.75" customHeight="1" x14ac:dyDescent="0.2"/>
    <row r="12" spans="1:13" ht="15.75" customHeight="1" x14ac:dyDescent="0.2"/>
    <row r="13" spans="1:13" ht="15.75" customHeight="1" x14ac:dyDescent="0.2"/>
    <row r="14" spans="1:13" ht="15.75" customHeight="1" x14ac:dyDescent="0.2"/>
    <row r="15" spans="1:13" ht="15.75" customHeight="1" x14ac:dyDescent="0.2"/>
    <row r="16" spans="1:13"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A2:L2"/>
    <mergeCell ref="A10:B1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E5DC-73EA-B540-81D2-ECDBEFDCC6D1}">
  <dimension ref="A1:B10"/>
  <sheetViews>
    <sheetView workbookViewId="0">
      <selection activeCell="B21" sqref="B21"/>
    </sheetView>
  </sheetViews>
  <sheetFormatPr baseColWidth="10" defaultColWidth="10.6640625" defaultRowHeight="15.75" x14ac:dyDescent="0.2"/>
  <cols>
    <col min="1" max="1" width="10.6640625" style="10"/>
    <col min="2" max="2" width="63" style="10" customWidth="1"/>
    <col min="3" max="16384" width="10.6640625" style="10"/>
  </cols>
  <sheetData>
    <row r="1" spans="1:2" x14ac:dyDescent="0.2">
      <c r="A1" s="13" t="s">
        <v>415</v>
      </c>
      <c r="B1" s="13" t="s">
        <v>403</v>
      </c>
    </row>
    <row r="2" spans="1:2" ht="31.5" x14ac:dyDescent="0.2">
      <c r="A2" s="249" t="s">
        <v>404</v>
      </c>
      <c r="B2" s="11" t="s">
        <v>405</v>
      </c>
    </row>
    <row r="3" spans="1:2" x14ac:dyDescent="0.2">
      <c r="A3" s="249"/>
      <c r="B3" s="11" t="s">
        <v>406</v>
      </c>
    </row>
    <row r="4" spans="1:2" ht="31.5" x14ac:dyDescent="0.2">
      <c r="A4" s="249"/>
      <c r="B4" s="11" t="s">
        <v>407</v>
      </c>
    </row>
    <row r="5" spans="1:2" ht="47.25" x14ac:dyDescent="0.2">
      <c r="A5" s="12" t="s">
        <v>408</v>
      </c>
      <c r="B5" s="11" t="s">
        <v>409</v>
      </c>
    </row>
    <row r="6" spans="1:2" ht="78.75" x14ac:dyDescent="0.2">
      <c r="A6" s="249" t="s">
        <v>410</v>
      </c>
      <c r="B6" s="11" t="s">
        <v>411</v>
      </c>
    </row>
    <row r="7" spans="1:2" x14ac:dyDescent="0.2">
      <c r="A7" s="249"/>
      <c r="B7" s="11" t="s">
        <v>412</v>
      </c>
    </row>
    <row r="8" spans="1:2" x14ac:dyDescent="0.2">
      <c r="A8" s="249"/>
      <c r="B8" s="11" t="s">
        <v>413</v>
      </c>
    </row>
    <row r="9" spans="1:2" x14ac:dyDescent="0.2">
      <c r="A9" s="249"/>
      <c r="B9" s="11" t="s">
        <v>414</v>
      </c>
    </row>
    <row r="10" spans="1:2" ht="47.25" x14ac:dyDescent="0.2">
      <c r="A10" s="12" t="s">
        <v>416</v>
      </c>
      <c r="B10" s="11" t="s">
        <v>417</v>
      </c>
    </row>
  </sheetData>
  <mergeCells count="2">
    <mergeCell ref="A2:A4"/>
    <mergeCell ref="A6: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Hoja1</vt:lpstr>
      <vt:lpstr>Hoja3</vt:lpstr>
      <vt:lpstr>Hoja5</vt:lpstr>
      <vt:lpstr>Hoja2</vt:lpstr>
      <vt:lpstr>Hoja4</vt:lpstr>
      <vt:lpstr>Hoja1!Área_de_impresión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Eric Restrepo Soto</cp:lastModifiedBy>
  <cp:lastPrinted>2022-10-26T22:31:57Z</cp:lastPrinted>
  <dcterms:created xsi:type="dcterms:W3CDTF">2020-05-12T23:24:42Z</dcterms:created>
  <dcterms:modified xsi:type="dcterms:W3CDTF">2024-02-23T22:52:55Z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2023-02-14T21:47:35Z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3dc6cb71-7c02-40c2-9c65-be684ade2bce</vt:lpwstr>
  </property>
  <property fmtid="{D5CDD505-2E9C-101B-9397-08002B2CF9AE}" pid="7" name="MSIP_Label_defa4170-0d19-0005-0004-bc88714345d2_ActionId">
    <vt:lpwstr>bcb844ab-7bb9-46dc-9c06-4cadc73a1094</vt:lpwstr>
  </property>
  <property fmtid="{D5CDD505-2E9C-101B-9397-08002B2CF9AE}" pid="8" name="MSIP_Label_defa4170-0d19-0005-0004-bc88714345d2_ContentBits">
    <vt:lpwstr>0</vt:lpwstr>
  </property>
</Properties>
</file>